
<file path=[Content_Types].xml><?xml version="1.0" encoding="utf-8"?>
<Types xmlns="http://schemas.openxmlformats.org/package/2006/content-types">
  <Default Extension="xml" ContentType="application/xml"/>
  <Default Extension="rels" ContentType="application/vnd.openxmlformats-package.relationships+xml"/>
  <Default Extension="jpg" ContentType="image/jpg"/>
  <Default Extension="png" ContentType="image/png"/>
  <Default Extension="bmp" ContentType="image/bmp"/>
  <Default Extension="gif" ContentType="image/gif"/>
  <Default Extension="tif" ContentType="image/tif"/>
  <Default Extension="pdf" ContentType="application/pdf"/>
  <Default Extension="mov" ContentType="application/movie"/>
  <Default Extension="bin" ContentType="application/vnd.openxmlformats-officedocument.wordprocessingml.printerSettings"/>
  <Default Extension="vml" ContentType="application/vnd.openxmlformats-officedocument.vmlDrawing"/>
  <Default Extension="xlsx" ContentType="application/vnd.openxmlformats-officedocument.spreadsheetml.sheet"/>
  <Override PartName="/docProps/core.xml" ContentType="application/vnd.openxmlformats-package.core-properties+xml"/>
  <Override PartName="/docProps/app.xml" ContentType="application/vnd.openxmlformats-officedocument.extended-properties+xml"/>
  <Override PartName="/xl/workbook.xml" ContentType="application/vnd.openxmlformats-officedocument.spreadsheetml.sheet.main+xml"/>
  <Override PartName="/xl/sharedStrings.xml" ContentType="application/vnd.openxmlformats-officedocument.spreadsheetml.sharedStrings+xml"/>
  <Override PartName="/xl/styles.xml" ContentType="application/vnd.openxmlformats-officedocument.spreadsheetml.styles+xml"/>
  <Override PartName="/xl/worksheets/sheet.xml" ContentType="application/vnd.openxmlformats-officedocument.spreadsheetml.worksheet+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drawings/drawing.xml" ContentType="application/vnd.openxmlformats-officedocument.drawing+xml"/>
  <Override PartName="/xl/charts/chart.xml" ContentType="application/vnd.openxmlformats-officedocument.drawingml.chart+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drawings/drawing2.xml" ContentType="application/vnd.openxmlformats-officedocument.drawing+xml"/>
  <Override PartName="/xl/charts/chart9.xml" ContentType="application/vnd.openxmlformats-officedocument.drawingml.chart+xml"/>
  <Override PartName="/xl/drawings/drawing3.xml" ContentType="application/vnd.openxmlformats-officedocument.drawing+xml"/>
  <Override PartName="/xl/charts/chart10.xml" ContentType="application/vnd.openxmlformats-officedocument.drawingml.chart+xml"/>
  <Override PartName="/xl/charts/chart11.xml" ContentType="application/vnd.openxmlformats-officedocument.drawingml.chart+xml"/>
</Types>
</file>

<file path=_rels/.rels><?xml version="1.0" encoding="UTF-8" standalone="yes"?><Relationships xmlns="http://schemas.openxmlformats.org/package/2006/relationships"><Relationship Id="rId1" Type="http://schemas.openxmlformats.org/package/2006/relationships/metadata/core-properties" Target="docProps/core.xml"/><Relationship Id="rId2" Type="http://schemas.openxmlformats.org/officeDocument/2006/relationships/extended-properties" Target="docProps/app.xml"/><Relationship Id="rId3" Type="http://schemas.openxmlformats.org/officeDocument/2006/relationships/officeDocument" Target="xl/workbook.xml"/></Relationships>

</file>

<file path=xl/workbook.xml><?xml version="1.0" encoding="utf-8"?>
<workbook xmlns:r="http://schemas.openxmlformats.org/officeDocument/2006/relationships" xmlns="http://schemas.openxmlformats.org/spreadsheetml/2006/main">
  <bookViews>
    <workbookView xWindow="0" yWindow="40" windowWidth="15960" windowHeight="18080"/>
  </bookViews>
  <sheets>
    <sheet name="Export Summary" sheetId="1" r:id="rId3"/>
    <sheet name="Original - Table 1" sheetId="2" r:id="rId4"/>
    <sheet name="Original - Table 2" sheetId="3" r:id="rId5"/>
    <sheet name="Original - Condensed hobbies" sheetId="4" r:id="rId6"/>
    <sheet name="Original - Drawings" sheetId="5" r:id="rId7"/>
    <sheet name="Real original" sheetId="6" r:id="rId8"/>
    <sheet name="Skills - Skills Unmodified" sheetId="7" r:id="rId9"/>
    <sheet name="Skills - Skills Unmodified-1-3" sheetId="8" r:id="rId10"/>
    <sheet name="Skills - Skills Unmodified-1" sheetId="9" r:id="rId11"/>
    <sheet name="Skills - Higher than average sk" sheetId="10" r:id="rId12"/>
    <sheet name="Skills - Sorted by avg skill" sheetId="11" r:id="rId13"/>
    <sheet name="Skills - Skills Unmodified-1-1" sheetId="12" r:id="rId14"/>
    <sheet name="Skills - Skills Unmodified-1-2" sheetId="13" r:id="rId15"/>
    <sheet name="Skills - Higher than own averag" sheetId="14" r:id="rId16"/>
    <sheet name="Skills - Higher than own median" sheetId="15" r:id="rId17"/>
    <sheet name="Skills - Higher than own media1" sheetId="16" r:id="rId18"/>
    <sheet name="Skills - Strictly higher than o" sheetId="17" r:id="rId19"/>
    <sheet name="Skills - Groups based on divers" sheetId="18" r:id="rId20"/>
    <sheet name="Skills - Without group" sheetId="19" r:id="rId21"/>
    <sheet name="Skills - Skills Unmodified-1-4" sheetId="20" r:id="rId22"/>
    <sheet name="Skills - Drawings" sheetId="21" r:id="rId23"/>
    <sheet name="Grouping - Groups based on dive" sheetId="22" r:id="rId24"/>
    <sheet name="Grouping - Without group" sheetId="23" r:id="rId25"/>
    <sheet name="Grouping - People by interest" sheetId="24" r:id="rId26"/>
    <sheet name="Grouping - Groups based on div1" sheetId="25" r:id="rId27"/>
    <sheet name="Grouping - Interests by person" sheetId="26" r:id="rId28"/>
    <sheet name="Grouping - Drawings" sheetId="27" r:id="rId29"/>
    <sheet name="Interests - Interests by person" sheetId="28" r:id="rId30"/>
    <sheet name="Interests - Programming people" sheetId="29" r:id="rId31"/>
    <sheet name="Interests - People by interest" sheetId="30" r:id="rId32"/>
    <sheet name="Interests - Interests split" sheetId="31" r:id="rId33"/>
    <sheet name="Interests - People by interest " sheetId="32" r:id="rId34"/>
    <sheet name="Interests - Drawings" sheetId="33" r:id="rId35"/>
  </sheets>
</workbook>
</file>

<file path=xl/sharedStrings.xml><?xml version="1.0" encoding="utf-8"?>
<sst xmlns="http://schemas.openxmlformats.org/spreadsheetml/2006/main" uniqueCount="293">
  <si>
    <t>This document was exported from Numbers.  Each table was converted to an Excel worksheet. All other objects on each Numbers sheet were placed on separate worksheets. Please be aware that formula calculations may differ in Excel.</t>
  </si>
  <si>
    <t>Numbers Sheet Name</t>
  </si>
  <si>
    <t>Numbers Table Name</t>
  </si>
  <si>
    <t>Excel Worksheet Name</t>
  </si>
  <si>
    <t>Original</t>
  </si>
  <si>
    <t>Table 1</t>
  </si>
  <si>
    <t>Original - Table 1</t>
  </si>
  <si>
    <t>ID</t>
  </si>
  <si>
    <t>When did you start at KTH?</t>
  </si>
  <si>
    <t>When do you expect to graduate?</t>
  </si>
  <si>
    <t>What is your Major?</t>
  </si>
  <si>
    <t>What degree are you pursuing?</t>
  </si>
  <si>
    <t>Please, tell me about yourself. What interest you? Do you have any hobbies?</t>
  </si>
  <si>
    <t>Do you use Facebook?</t>
  </si>
  <si>
    <t>Do you use KTH social?</t>
  </si>
  <si>
    <t>Do you use KTH Bilda?</t>
  </si>
  <si>
    <t>What do you expect to learn in Information Visualization? How do expect to use what you learn?</t>
  </si>
  <si>
    <t>How would you rate your Information Visualization skills?</t>
  </si>
  <si>
    <t>How would you rate your statistical skills?</t>
  </si>
  <si>
    <t>How would you rate your mathematics skills?</t>
  </si>
  <si>
    <t>How would you rate your drawing and artistic skills?</t>
  </si>
  <si>
    <t>How would you rate your computer usage skills?</t>
  </si>
  <si>
    <t>How would you rate your programming skills?</t>
  </si>
  <si>
    <t>How would you rate your computer graphics programming skills?</t>
  </si>
  <si>
    <t>How would you rate your human-computer interaction programming skills?</t>
  </si>
  <si>
    <t>How would you rate your user experience evaluation skills?</t>
  </si>
  <si>
    <t>What courses have you taken that are relevant to Information Visualization, where, when, and what grade did you get?</t>
  </si>
  <si>
    <t>If you are working towards a master's degree, what is the status of your thesis? You:</t>
  </si>
  <si>
    <t>Where do you want to be in 5 years?</t>
  </si>
  <si>
    <t>Human-Computer Interaction</t>
  </si>
  <si>
    <t>PhD</t>
  </si>
  <si>
    <t>I'm interested in sports in various forms and was a rather serious football player until I started university. Now I prefer a mix of sports, requiring less commitment, and I like to try new things. When I lived abroad sports was a great way of meeting new people, which is another thing I like. I don't know if dancing counts as a sport, but I have just signed up for lindy hop classes here in Stockholm. I also like baking and I am a big fan of "fika", both at work and with friends.</t>
  </si>
  <si>
    <t>Yes - several times a day.</t>
  </si>
  <si>
    <t>No, but I wouldn't mind using it.</t>
  </si>
  <si>
    <t>I expect to learn to visualise something simple by myself and to know more about what can be done, the process of information visualisation, and what tools to use. I expect this to be useful when I create concepts for interactive solutions, to know what is complicated and time consuming to visualise, be able to better collaborate with programmers, and know of different ways of presenting information and how that affects the understanding of the information.</t>
  </si>
  <si>
    <t xml:space="preserve">2006-2008, Mathematics courses (including MatLab programming and statistics), Chalmers, grades 4-5 (on a scale of 3-5 where 3 is the lowest grade and no grade given if failed).
2010, Cognitive Ergonomics, Chalmers, grade 5.
2011, Introduction to Java Programming, Luleå University of Technology, passed (no grades given).
</t>
  </si>
  <si>
    <t>I would like to work in applied research projects involving both academia, industry, and other types of organisations.</t>
  </si>
  <si>
    <t>|</t>
  </si>
  <si>
    <t>Computer Science</t>
  </si>
  <si>
    <t>Bachelor in Science</t>
  </si>
  <si>
    <t>Do things as playing board games or computer games, cycling or walks and all of these with my friends make me feel relaxed, happy and I really enjoy them. Since I started my master program, I really like to learn new software and get occupied with it.</t>
  </si>
  <si>
    <t>Yes, but only a few times a week.</t>
  </si>
  <si>
    <t>Yes, but the last time I checked was two weeks ago.</t>
  </si>
  <si>
    <t>I am a mathematician with interest in computer science. That's why I am in the MSc Machine Learning. I am very enthusiastic about the multimodal interaction and that's why I chose this course. I hope that the Information Visualization will help me in this field.</t>
  </si>
  <si>
    <t>Multimodal interaction and interfaces, this period. I don't really know my grade, it's up to you..</t>
  </si>
  <si>
    <t>Have not started planning for it.</t>
  </si>
  <si>
    <t>I would love to be a phd student in the multimodal field, else I would be in the industry.</t>
  </si>
  <si>
    <t>Master in Science</t>
  </si>
  <si>
    <t>Music, I play several instruments and compose from time to time. Playing games with friends, video games, board games, you name it. I also code, and explore software topics in my spare time.</t>
  </si>
  <si>
    <t>Yes, but only when I have to</t>
  </si>
  <si>
    <t>I want explore new ways of visualizing data, broaden my perspective. And also get some experience with constructing visualizations.</t>
  </si>
  <si>
    <t>Human computer interaction, initial course, KTH, D
Probability and statistics, KTH, D
Markov chains, KTH, C
calculus, single and multivariable, KTH, E
Interaction programming, KTH, B
Internet programming, KTH, D
Mobile development with web technologies, KTH, B
Software engineering, KTH, A,
Bachelors thesis on clustering algorithms, KTH, B
Information retrieval systems, KTH, D</t>
  </si>
  <si>
    <t>Have started planning, but haven't made contacts yet.</t>
  </si>
  <si>
    <t>I will just have started my own business or joined a small startup, after working in the software industry.</t>
  </si>
  <si>
    <t>2014 OR 2015</t>
  </si>
  <si>
    <t>Learning new technologies, new ways to think and getting a better logical thinking. Programming new things is always interesting !</t>
  </si>
  <si>
    <t>Ways to visualize information, how to think, new algorithms and perhaps a lot of practical use of this new knowledge.</t>
  </si>
  <si>
    <t>Intro to visualization (course not finished yet) 
Advanced Graphics and Interaction (grade B)
Multimodal Interaction and Interfaces (course not finished yet)
I will also be taking interaction programming, Computer Graphics and Interaction this year!</t>
  </si>
  <si>
    <t>I have already my company , my part is working as the developer. Outside that company i work as a software, web and mobile application developer.</t>
  </si>
  <si>
    <t>Programming and sports are my main interests.</t>
  </si>
  <si>
    <t>Only if I have to</t>
  </si>
  <si>
    <t>I hope to learn more about how people group and process data. Both to make applications better suited for people, and to make programs which try to think like people.</t>
  </si>
  <si>
    <t>Relevant to gather and process information:
Knowledge technologies, Parallell computing (University of melbourne)
Artificial neural networks KTH
Relevant to display information:
Engineering for internet applications, University of Melbourne</t>
  </si>
  <si>
    <t>Don't really know, probably not in academia. More likely as an independent contractor or entrepreneur.</t>
  </si>
  <si>
    <t>Computer Science, Human-Computer Interaction</t>
  </si>
  <si>
    <t>Born and raised in Sweden. I am a quiet guy, what is the reason for this? Genetics or environment, who knows. I find peoples tendencies to be extroverted or introverted fascinating. I myself am highly introverted.
My big hobby is weightlifting. However I do not care that much about my looks as one could suspect given the meathead stereotypes associated to going to the gym. What motivates me is the mental toughness that is required to push your body to its limits. It is all for self improvement and self discovery which takes me to this course.
I'm very inexperienced with this field. Feeling a bit out of my element, a bit insecure. I'm not necessarily taking this course to dive into this field but I am however coming into it with a open mind eager to learn. Uncertain of what I'm really meant to do hopefully this will give some insight.</t>
  </si>
  <si>
    <t>As a child I was primarily right brained or so it felt. But, as I progressed in school I somehow got convinced that right brain thinking was unnecessary which lead me to surpress that side of me.
I no longer feel that comfortable with my imagination. So I guess that that's a big motivator for me to take this class. Instead of being specific which the course description already is I would like to develop a new side of me to help me understand information, convey information and communicate more efficent.</t>
  </si>
  <si>
    <t xml:space="preserve">Introduction to visualization and computer graphics. Just recently not graded yet.
</t>
  </si>
  <si>
    <t>To be brutally honest I'm not 100% certain. As of right now i'm currently testing my waters, yes this course included. I would love to work in this field but to be realistic we have to see if I've got any potential at all. 
However I have a really hard time to see myself working in academia. I will probably work in the industry. Or start my own company. I've recently started to program a game with a buddy of mine using Ogre3D which is the first time i'm using a large rendering engine which is quite exciting. I'm sorry to not being able to give a better answer, but ultimately it's just harming me though..
Im really impressed with your concern for your students which has been shown here (and lectures in visgra) but I was not ready for questions and introspection of this sort. Although hard I appreciated it. Reminded me that we need to have goals in sight for all aspects of our lives.</t>
  </si>
  <si>
    <t>Spring 2014</t>
  </si>
  <si>
    <t>I am an American from Seattle WA. I recently accepted an internship offer for Tableau Software out of Seattle. I am very new but interested in the way the data is being used and valued with modern society. So its a very exciting time for me. As far as hobbies, I enjoy hiking, weight lifting, coding (In moderation), live music and theatre.</t>
  </si>
  <si>
    <t>I expect to have a foundational understanding on how to structure and present data in impactful and efficient ways. I apologize for the ambiguity.</t>
  </si>
  <si>
    <t>Human Computer Interaction 3.6/4.0, VISUALIZATION &amp; CAD PASS,</t>
  </si>
  <si>
    <t>My masters is out of the University of Washington and its is purely coursework.</t>
  </si>
  <si>
    <t>Software Entrepreneur focusing either on sustainability or business intelligence.</t>
  </si>
  <si>
    <t>20/01/2014</t>
  </si>
  <si>
    <t>31/03/2016</t>
  </si>
  <si>
    <t xml:space="preserve">Hey Mario :) 
My name is Jeannine, I'm 23 since yesterday and I'm coming from TU Darmstadt, Germany.
I like ballroom-dancing, reading and meeting with my friends. I also like going to the cinema.
I finished my Bachelor degree last October. At my home university, I focused on IT-Security since then.
Looking forward to see you on Tuesday.
</t>
  </si>
  <si>
    <t>I haven't had any contact with it. Since I have an account only from yesterday on.</t>
  </si>
  <si>
    <t>I haven't heard of it until now.</t>
  </si>
  <si>
    <t>I expect to learn how I could visualize a lot of information in a way that it is easy and fast to understand. The statement of the information should be clear and intuitive. As well, it should give you a first impression that reflects the real world situation.
I think, in my daily life I could use it for giving information in a presentation.</t>
  </si>
  <si>
    <t>Human-Computer-Science - From April - September 2012 - Grade: 1,7</t>
  </si>
  <si>
    <t>Actually, I would like to work in the Industry. At the moment, my planes are to go into the automobile industry to work on communication between cars (for example at Daimlers')</t>
  </si>
  <si>
    <t>Just now</t>
  </si>
  <si>
    <t>Next semester</t>
  </si>
  <si>
    <t>I'm interested in Graphic Design, Music, Technology, and science in general. I also work at my own web-design firm.</t>
  </si>
  <si>
    <t>Don't know what it is.</t>
  </si>
  <si>
    <t>I expect to learn how to represent data in a way that makes it understandable to even peopel not familiar with the topic.</t>
  </si>
  <si>
    <t>Courses on graphic design, programming, interaction design etc. at my home university are relevant.</t>
  </si>
  <si>
    <t>First I want to work in the industry as an interaction design expert and slowly develop a plan for my own startup which wil probably a web based service.</t>
  </si>
  <si>
    <t>31/01/2015</t>
  </si>
  <si>
    <t>Human-Technology Interaction</t>
  </si>
  <si>
    <t>Bachelor in Design</t>
  </si>
  <si>
    <t>My name is Wouter, I am a second year master student at the department of human technology interaction at the Eindhoven University of Technology in the Netherlands and am currently doing my international semester at KTH. My main interests are in the area of technology, and to be more specific all the human aspects of technology. Why do people behave in certain ways? How can we optimize technological solutions and design so that humans can easily understand and use them? These are the questions I am interested in. In my spare time I like to do be outside and do sports; I swim, run, mountainbike, cycle race, sail, windsurf and occasionally go rock climbing.... Although I have to admit I have been very lazy lately;)</t>
  </si>
  <si>
    <t>No, I did not yet check it out, but will after filling in this form</t>
  </si>
  <si>
    <t>Some as above</t>
  </si>
  <si>
    <t>I'm hoping to learn how to transform gathered data so it become's easier for people to understand what the data represent. My main interest is not in the hardcore programming, but more in the visualization itself. Although I would also like to learn about the tools that could help me with this, and the necessary parameters and variables that are needed to properly perform such transformations.</t>
  </si>
  <si>
    <t>Human Technology Interaction Master - Eindhoven University:
Advanced Data Analysis - 9
Methods and Models - 8
Adaptive Web Based Systems - 7
Industrial Design Bachelor - Eindhoven University:
All kinds of Design, Usability and User Experience related courses</t>
  </si>
  <si>
    <t>I would like to start a consultancy company with my friends and work as entrepreneur. Although a research position at the R&amp;D department of Philips Lighting also really appeals to me.</t>
  </si>
  <si>
    <t>Human Technology Interaction</t>
  </si>
  <si>
    <t>Hi, I'm a Dutch exchange student from TU/e Eindhoven, and I will follow a number of courses during this semester.</t>
  </si>
  <si>
    <t>I expect to learn how to make efficient information visualizations which contains a variety of data, but is able to be easily understood by a broad range of people (which do not have any knowledge about the specific subject). Generally, everyone could visualize data, but it is in fact quite hard to design one (e.g. an infographic) which contains a great quantity of data and/or different kinds of data. Additionally, I expect to learn different strategies for designing information visualizations; are there different methods that are applicable in different situations and for different target audiences?</t>
  </si>
  <si>
    <t>As an exchange student none of the specific KTH courses.
I do however have knowledge relating to areas such as graphic design, usability design, and psychology.</t>
  </si>
  <si>
    <t>Interaction designer (usability/user experience) in a company that would be hired by other companies to deliver interaction &amp; usability related advise on their product or services.</t>
  </si>
  <si>
    <t>I'm interested in HCI obviously. Otherwise, I like photography (preferably analog photography) and sailing.</t>
  </si>
  <si>
    <t>I expect to learn more about creating good and innovative visualizations and to better present my data. Hopefully I will be able to use what I learn here in other courses and when I'm working.</t>
  </si>
  <si>
    <t>Introduction to computer graphics and visualization, KTH, 2013, no grade yet
4 different HCI courses at DSV, Stockholm University. 2009-2012. Grades between A and C.
Object-oriented programming I and II (Java), DSV Stockholm University 2010-2011. C on both courses.</t>
  </si>
  <si>
    <t>Industry, working as an HCI consultant in some manner. Working with user experience, prototyping and design.</t>
  </si>
  <si>
    <t>Media Technology</t>
  </si>
  <si>
    <t>Playing games (both board and computer/console), reading books and manga or to watch anime (or east Asian culture in general).</t>
  </si>
  <si>
    <t>Yes, when I need to</t>
  </si>
  <si>
    <t>More theoretical skills about how to use/do Visualization, more algorithms and tools to get practical skills as well.</t>
  </si>
  <si>
    <t>Don't know if it is relevant but I took the Advanced graphics course this fall.
I took the introduction to human-computer-interaction but that was two and a half years ago. I an not really sure what is relevant to Information Visualization.</t>
  </si>
  <si>
    <t>Not sure some where in industry, working probably with programming, maybe something with games, either with the code itself or something else around games.</t>
  </si>
  <si>
    <t>Too many hobbies! I'm an avid tech nerd who love to play with new technologies. I do some programming on my spare time (mostly web and/or iOS programming for mobile devices), as well as going creative in my small music studio at home. As an old live action role-playing devotee, I also like to emerge myself in various handicrafts (when able to) as well as playing games (both tabletop and digital). Add a dash of tea and a bit of weight lifting, and that's basically me.</t>
  </si>
  <si>
    <t>I hope to learn a lot about getting a greater value/meaning out of large quantities of information/data. I've been peeking a bit into the subject before, but never really given myself time enough to really get a good hang of it. My hopes are to be able to somehow make use of utilizing the "art" of information visualization somehow in my future work.
As an iOS programmer, I hope to be able to combine knowledge of information visualization with the power of mobile multitouch interaction to be able to create some interesting applications in the future.</t>
  </si>
  <si>
    <t xml:space="preserve">Considering the areas mentioned above, I've taken all of the mandatory math courses for the Media Technology program (Calculus, Multivariable Calculus, Algebra and Geometry, Discrete mathematics, Probability Theory). I averaged a grade of B in those courses.
Concerning programming-related courses, I've just completed Multimodal Interaction and Interfaces (grade pending), Mobile Development with Web Technologies (grade A), Interaction Programming (grade A), XML for Publishing (grade B), Database Technology (grade D), Applied Computer Science (grade A), Programming for Interactive Media (grade C). Apart from these, I've learned some programming on my own. I have some decent experience using Processing and a bit of experience with Unity 3D when it comes to graphics. I've done quite a lot of 2D graphics in iOS (such as programming games using Sprite Kit), as well as experimenting with D3.js for visualizing stuff on the web.
I've only taken a single introductory Human-Computer interaction course (grade B), so that's not my strongest area (at least when it comes to user evaluation methodologies). Concerning UI design, I've done some reading myself, although mainly concerning web design.
My bachelor thesis was about visualizing student progress in math studies, and in our case, using a web-based application that we created.
</t>
  </si>
  <si>
    <t>I would like to somehow work in close relation to software development industry, mainly mobile. Would love to work with creating and maintaining iOS (and/or OS X) applications for a living, as well as being able to breathe life into my own projects on the side. Working together, learning new stuff and sharing knowledge with a team is important for me.
I could absolutely see myself as a future entrepreneur as well, because I would love to try and run my own business at least once. Working as a consultant is also a possibility, if I find the right place for me.</t>
  </si>
  <si>
    <t>Luckily, computers and programming are two of my main interests and hobbies. I like programming because it is the perfect combination of problem solving and creativity. I also like computer games and music (I play some piano and percussion). And beer.</t>
  </si>
  <si>
    <t>I'd like to become a better graphical designer. I'm not exceptionally good at drawing or creating good-looking visuals, and I'd like to be able to do that more easily. I also like the idea of using information visualization to expose the truth, challenge misconceptions and analyze problems and their solutions (I'm a big fan of Hans Rosling and his lectures).
I've also been thinking a bit about how infovis can be used in, for example, video game design and GUIs.</t>
  </si>
  <si>
    <t>I just finished the Introduction to Visualization and Computer Graphics course, but I haven't received a grade for it yet. I've also read a couple of courses in HCI (the mandatory courses for HCI masters students) but I haven't received my grades for them either.</t>
  </si>
  <si>
    <t>I either want to do research and get a PhD, because the more I work with new technology and research the more I want to continue on that research and make even better stuff. But I'd also like to be a game developer or work with something HCI related (like interface design or development). So I'm not really sure what I want to do.</t>
  </si>
  <si>
    <t>Teacher - Computer</t>
  </si>
  <si>
    <t>Im interested in understanding more in the subjects social interaction, psychology and such. Because of that i've found interest in the field human-computer interaction.
Among my hobbies is listening to music, watching movies and cooking. Im social and like to have people around me, like friends and family.</t>
  </si>
  <si>
    <t>No, i removed my account.</t>
  </si>
  <si>
    <t>What it is and what it can be used for. 
I hope it is something that i can use in my thesis och future work.</t>
  </si>
  <si>
    <t>HCI courses(2011):
HCI - basic course with a didactic orientation
HCI - evaluation methods
(Grades both B)
Multimodal interaction and interfaces(2013)
(Evaluation project, not graded yet)
DH1602 Teaching and ICT
(part 1 2010, part 2 2013)
(Grade P)</t>
  </si>
  <si>
    <t xml:space="preserve">Working with user perspective on technology development.
Right now I'm interested in working at Tobii, maybe with research or evaluation.
</t>
  </si>
  <si>
    <t>I have always been an avid gamer and artist, from a very young age watching my elder brothers play and then drawing different concepts based on that. I did my Bachelors in Electrical and Electronics engineering but felt I had a lot more to offer in HCI. I am also a musician, mainly a violinist, and I do play 6 different instruments totally. I grew up in the Middle East, Dubai, UAE and Muscat,Oman and I am of Indian origin. I love the outdoors and do play a lot of sports although I must say winter sports are not my cup of tea, from my background it is quite understandable why. I am not the best programmer but I do wish to improve my knowledge and skills so that I can combine my many hobbies using computers into a job that I will always love to do, and hence I feel Human-Computer Interaction would be the ideal way to go about in achieving that.</t>
  </si>
  <si>
    <t>I wish to better my skills in visualizing data and creating functioning interfaces that can depict or display information to users through visual and other different modal techniques. I feel that Visualization is one of the most important ways of conveying a message to others, as the cliched saying goes: a picture is worth a thousand words. This would help me in conveying my message across and help in others with the same.</t>
  </si>
  <si>
    <t>Introduction to Computer Graphics and Visualization, KTH grade: TBA
Engineering Graphics, NITK, India grade: 7/10
Human-Computer Interaction, Introductory Course, KTH grade:A</t>
  </si>
  <si>
    <t>I see myself having my own start up company in the field of gaming and interaction with computers. By that time, I wish to have something that would be unique in the aforementioned field, using a different approach to media and gaming through different modes of interaction. I know I will have to start somewhere and I do believe the KTH can be my platform for fulfilling this.</t>
  </si>
  <si>
    <t>2014.1.20</t>
  </si>
  <si>
    <t>I am an exchange student from KAIST, Korea.</t>
  </si>
  <si>
    <t>don't know what it is</t>
  </si>
  <si>
    <t>in what form people get information more effectively from image</t>
  </si>
  <si>
    <t>Statistics, last spring.</t>
  </si>
  <si>
    <t>start up, or master degree</t>
  </si>
  <si>
    <t>Master in HCI</t>
  </si>
  <si>
    <t>Before I started with visualization and multimodal interfaces courses I had no idea about what it could be done and that there were so many interesting things to try and learn about visualization , so I think I expect to continue learning more about it.</t>
  </si>
  <si>
    <t xml:space="preserve">Introduction to visualization and computer graphics(dh2320) -autumn 2013 
Multimodal interaction and interfaces(dt2140) -autumn 2013
</t>
  </si>
  <si>
    <t>Entrepreneur</t>
  </si>
  <si>
    <t>Autumn 2013</t>
  </si>
  <si>
    <t>I´m intrested in cognitive psychology, arts, typography (creating fonts), kayaking, cooking and epee fencing.</t>
  </si>
  <si>
    <t>I hope I will learn how to present visualizations of complicated data. This course seems extremely relevant for me, not only in my future studies, but also in my future work.</t>
  </si>
  <si>
    <t xml:space="preserve">KTH
Human-computer interaction introductory course 6 hp, grade: A
HÖGSKOLAN KRISTIANSTAD
Course: Interaction Design II 7,5 hp, grade: G, 2011
SÖDERTÖRN UNIVERSITY 
Course: Human-computer interaction 7,5hp, grade: VG, 2011
Course: Graphic design from print to screen 7,5hp, grade: VG, 2012
Internship [interaction designer], 2013, 15 hp, grade: pass
Course: Graphic design, 7.5hp, grade: VG, 2012
</t>
  </si>
  <si>
    <t xml:space="preserve">I can see myself in different areas. I am a bit intrested in doing a PhD, but I would like to leave the academia for a while before doing so.
I hope for an exciting job where I can get to learn about new things, to stay motivated and focused. I´m especially intrested in serious games, neuropsychiatry, cognitive psychology and medical technology, since I have a nursing degree before studying media technology for three years. At the moment I am more into looking at innovative ideas rather than coding them (but I wish I was a better programmer).
</t>
  </si>
  <si>
    <t>I'm from Stockholm. I lived here my hole life, with an exception of last year when I went on exchange studies in Chile. I lived in an incredible city called Valparaíso. I loved learning spanish and getting to know new people. I came back i july last year and it doesn't feel weird to be home again. 
I like hanging out with friends, I guess lot of people say that as an interest but I am a social person and I get impatient when I have to be home writing a home exam and do not get to meet anyone in a couple of days. I like skateboarding on my slalom board and I like country cross skiing. 
I'm also a feminist and took a course in gender studies before I started at KTH. 
And i'm also interested in HCI, starting to really like programming and secretly missing studying maths (as we the first years on KTH).</t>
  </si>
  <si>
    <t>How to visualize different data and how to affect people with visualizations.</t>
  </si>
  <si>
    <t>The introduction course to visualization and computer graphics. We haven't got the grades yet, but it's only possible to get an pass or fail. And I think I will pass.</t>
  </si>
  <si>
    <t>I think this is a really hard question. I want to do something that is important and help people. I do not want to do something to just earn money. One place that i could really see myself working is the swedish Skatteverket. It is something important for the society and the users of their platforms are almost everyone in Sweden, so making interaktion design or visualizations for them would be fantastic. Other thing I could se myself doing is visualizing changes in a city, letting people know what a change like for example the change of slussen could be like.</t>
  </si>
  <si>
    <t>I love reading (fantasy) books and learning languages. I like designing Web pages and to program in my spare time.</t>
  </si>
  <si>
    <t>I haven't really read gotten into reading about the course description yet. 
But I believe I'll learn a whole lot about how to perceptualise data in innovative ways.</t>
  </si>
  <si>
    <t>*Visualisation and computer graphics- no grade yet. Fall semester 2013
*interaction programming- A. Spring semester 2013</t>
  </si>
  <si>
    <t>Industry- it consultant, having my own company or working for an existing one. Perhaps academia (doing a phd)</t>
  </si>
  <si>
    <t>Table 2</t>
  </si>
  <si>
    <t>Original - Table 2</t>
  </si>
  <si>
    <r>
      <rPr>
        <b val="1"/>
        <sz val="8"/>
        <color indexed="8"/>
        <rFont val="Arial"/>
      </rPr>
      <t>ID</t>
    </r>
  </si>
  <si>
    <t>Condensed hobbies</t>
  </si>
  <si>
    <t>Original - Condensed hobbies</t>
  </si>
  <si>
    <t>Interests</t>
  </si>
  <si>
    <t>Sports</t>
  </si>
  <si>
    <t>games, walks, cycling</t>
  </si>
  <si>
    <t>Music, games, programming</t>
  </si>
  <si>
    <t>programming</t>
  </si>
  <si>
    <t>programming, weight-lifting</t>
  </si>
  <si>
    <t>sports</t>
  </si>
  <si>
    <t>music, theater, programming, hiking</t>
  </si>
  <si>
    <t>dancing, cinema, reading</t>
  </si>
  <si>
    <t>Graphic design, Music, Tech</t>
  </si>
  <si>
    <t>outside sports</t>
  </si>
  <si>
    <t>-</t>
  </si>
  <si>
    <t>photography, sailing</t>
  </si>
  <si>
    <t>games, reading, anime</t>
  </si>
  <si>
    <t>programming, music, games, weight-lifting</t>
  </si>
  <si>
    <t>programming, music</t>
  </si>
  <si>
    <t>music, movies, cooking</t>
  </si>
  <si>
    <t>music, sports</t>
  </si>
  <si>
    <t>psychology, arts, typography, kayaking, cooking, epee fencing</t>
  </si>
  <si>
    <t>outdoor sports</t>
  </si>
  <si>
    <t>reading, programming</t>
  </si>
  <si>
    <t>"All Drawings from the Sheet"</t>
  </si>
  <si>
    <t>Original - Drawings</t>
  </si>
  <si/>
  <si>
    <t>Real original</t>
  </si>
  <si>
    <t>Skills</t>
  </si>
  <si>
    <t>Skills Unmodified</t>
  </si>
  <si>
    <t>Skills - Skills Unmodified</t>
  </si>
  <si>
    <t>Skills Unmodified-1-3</t>
  </si>
  <si>
    <t>Skills - Skills Unmodified-1-3</t>
  </si>
  <si>
    <t>AVG</t>
  </si>
  <si>
    <t>Skills Unmodified-1</t>
  </si>
  <si>
    <t>Skills - Skills Unmodified-1</t>
  </si>
  <si>
    <t>Sum</t>
  </si>
  <si>
    <t>MEDIAN</t>
  </si>
  <si>
    <t>AVG skill:</t>
  </si>
  <si>
    <t>Higher than average skill</t>
  </si>
  <si>
    <t>Skills - Higher than average sk</t>
  </si>
  <si>
    <t>Sorted by avg skill</t>
  </si>
  <si>
    <t>Skills - Sorted by avg skill</t>
  </si>
  <si>
    <t>Skills Unmodified-1-1</t>
  </si>
  <si>
    <t>Skills - Skills Unmodified-1-1</t>
  </si>
  <si>
    <t>Skills Unmodified-1-2</t>
  </si>
  <si>
    <t>Skills - Skills Unmodified-1-2</t>
  </si>
  <si>
    <t>Higher than own average skill</t>
  </si>
  <si>
    <t>Skills - Higher than own averag</t>
  </si>
  <si>
    <t>Higher than own median skill</t>
  </si>
  <si>
    <t>Skills - Higher than own median</t>
  </si>
  <si>
    <t>Higher than own median skill without computer usage</t>
  </si>
  <si>
    <t>Skills - Higher than own media1</t>
  </si>
  <si>
    <t>Strictly higher than own median skill without computer usage</t>
  </si>
  <si>
    <t>Skills - Strictly higher than o</t>
  </si>
  <si>
    <t>Groups based on diversity in skills</t>
  </si>
  <si>
    <t>Skills - Groups based on divers</t>
  </si>
  <si>
    <t>A</t>
  </si>
  <si>
    <t>B</t>
  </si>
  <si>
    <t>C</t>
  </si>
  <si>
    <t>D</t>
  </si>
  <si>
    <t>E</t>
  </si>
  <si>
    <t>F</t>
  </si>
  <si>
    <t>Skill sum:</t>
  </si>
  <si>
    <t>Without group</t>
  </si>
  <si>
    <t>Skills - Without group</t>
  </si>
  <si>
    <t>Skill Sum</t>
  </si>
  <si>
    <t>Skills Unmodified-1-4</t>
  </si>
  <si>
    <t>Skills - Skills Unmodified-1-4</t>
  </si>
  <si>
    <t>Skills - Drawings</t>
  </si>
  <si/>
  <si>
    <t>Grouping</t>
  </si>
  <si>
    <t>Grouping - Groups based on dive</t>
  </si>
  <si>
    <t>Grouping - Without group</t>
  </si>
  <si>
    <t>People by interest</t>
  </si>
  <si>
    <t>Grouping - People by interest</t>
  </si>
  <si>
    <t>Interest</t>
  </si>
  <si>
    <t>People</t>
  </si>
  <si>
    <t>1, 6, 17</t>
  </si>
  <si>
    <t>Games</t>
  </si>
  <si>
    <t>2, 3, 13, 14</t>
  </si>
  <si>
    <t>Programming</t>
  </si>
  <si>
    <t>3, 4, 5, 7, 14, 15, 22</t>
  </si>
  <si>
    <t>Outdoor sports, walking etc.</t>
  </si>
  <si>
    <t>2, 7, 10, 20, 21</t>
  </si>
  <si>
    <t>Dancing</t>
  </si>
  <si>
    <t>Graphic Design</t>
  </si>
  <si>
    <t>Music</t>
  </si>
  <si>
    <t>3, 7, 9, 14, 15, 16, 17</t>
  </si>
  <si>
    <t>Technology</t>
  </si>
  <si>
    <t>Photography</t>
  </si>
  <si>
    <t>Movies</t>
  </si>
  <si>
    <t>8, 16</t>
  </si>
  <si>
    <t>Cooking</t>
  </si>
  <si>
    <t>16, 20</t>
  </si>
  <si>
    <t>Weight-lifting</t>
  </si>
  <si>
    <t>5, 14</t>
  </si>
  <si>
    <t>Art</t>
  </si>
  <si>
    <t>Reading</t>
  </si>
  <si>
    <t>8, 13, 22</t>
  </si>
  <si>
    <t>Theater</t>
  </si>
  <si>
    <t>Groups based on diversity in skills with shared interests</t>
  </si>
  <si>
    <t>Grouping - Groups based on div1</t>
  </si>
  <si>
    <t>No shared interests</t>
  </si>
  <si>
    <t>Music is shared 15, 16</t>
  </si>
  <si>
    <t>Interests by person</t>
  </si>
  <si>
    <t>Grouping - Interests by person</t>
  </si>
  <si>
    <t>Grouping - Drawings</t>
  </si>
  <si>
    <t>Interests - Interests by person</t>
  </si>
  <si>
    <t>Programming people</t>
  </si>
  <si>
    <t>Interests - Programming people</t>
  </si>
  <si>
    <t>Interests - People by interest</t>
  </si>
  <si>
    <t>Count</t>
  </si>
  <si>
    <t>Interests split</t>
  </si>
  <si>
    <t>Interests - Interests split</t>
  </si>
  <si>
    <t>games</t>
  </si>
  <si>
    <t>outdoor</t>
  </si>
  <si>
    <t>weight-lifting</t>
  </si>
  <si>
    <t>music</t>
  </si>
  <si>
    <t>theater</t>
  </si>
  <si>
    <t>dancing</t>
  </si>
  <si>
    <t>cinema</t>
  </si>
  <si>
    <t>reading</t>
  </si>
  <si>
    <t>Graphic design</t>
  </si>
  <si>
    <t>Tech</t>
  </si>
  <si>
    <t>outside</t>
  </si>
  <si>
    <t>photography</t>
  </si>
  <si>
    <t>sailing</t>
  </si>
  <si>
    <t>anime</t>
  </si>
  <si>
    <t>movies</t>
  </si>
  <si>
    <t>cooking</t>
  </si>
  <si>
    <t>psychology</t>
  </si>
  <si>
    <t>art</t>
  </si>
  <si>
    <t>People by interest split</t>
  </si>
  <si>
    <t xml:space="preserve">Interests - People by interest </t>
  </si>
  <si>
    <t>Interests - Drawings</t>
  </si>
</sst>
</file>

<file path=xl/styles.xml><?xml version="1.0" encoding="utf-8"?>
<styleSheet xmlns="http://schemas.openxmlformats.org/spreadsheetml/2006/main">
  <numFmts count="2">
    <numFmt numFmtId="0" formatCode="General"/>
    <numFmt numFmtId="59" formatCode="#,##0%"/>
  </numFmts>
  <fonts count="19">
    <font>
      <sz val="12"/>
      <color indexed="8"/>
      <name val="Verdana"/>
    </font>
    <font>
      <sz val="14"/>
      <color indexed="8"/>
      <name val="Verdana"/>
    </font>
    <font>
      <u val="single"/>
      <sz val="12"/>
      <color indexed="11"/>
      <name val="Verdana"/>
    </font>
    <font>
      <sz val="11"/>
      <color indexed="8"/>
      <name val="Calibri"/>
    </font>
    <font>
      <sz val="14"/>
      <color indexed="8"/>
      <name val="Calibri"/>
    </font>
    <font>
      <b val="1"/>
      <sz val="8"/>
      <color indexed="8"/>
      <name val="Arial"/>
    </font>
    <font>
      <sz val="8"/>
      <color indexed="8"/>
      <name val="Arial"/>
    </font>
    <font>
      <sz val="10"/>
      <color indexed="8"/>
      <name val="Helvetica"/>
    </font>
    <font>
      <sz val="12"/>
      <color indexed="8"/>
      <name val="Helvetica"/>
    </font>
    <font>
      <b val="1"/>
      <sz val="10"/>
      <color indexed="8"/>
      <name val="Helvetica"/>
    </font>
    <font>
      <shadow val="1"/>
      <sz val="12"/>
      <color indexed="12"/>
      <name val="Helvetica"/>
    </font>
    <font>
      <sz val="11"/>
      <color indexed="8"/>
      <name val="Helvetica"/>
    </font>
    <font>
      <shadow val="1"/>
      <sz val="12"/>
      <color indexed="12"/>
      <name val="Helvetica Light"/>
    </font>
    <font>
      <sz val="10"/>
      <color indexed="8"/>
      <name val="Helvetica Light"/>
    </font>
    <font>
      <shadow val="1"/>
      <sz val="12"/>
      <color indexed="8"/>
      <name val="Helvetica Light"/>
    </font>
    <font>
      <sz val="12"/>
      <color indexed="8"/>
      <name val="Helvetica Light"/>
    </font>
    <font>
      <sz val="20"/>
      <color indexed="8"/>
      <name val="Helvetica"/>
    </font>
    <font>
      <i val="1"/>
      <sz val="11"/>
      <color indexed="8"/>
      <name val="Helvetica"/>
    </font>
    <font>
      <sz val="9"/>
      <color indexed="8"/>
      <name val="Helvetica"/>
    </font>
  </fonts>
  <fills count="8">
    <fill>
      <patternFill patternType="none"/>
    </fill>
    <fill>
      <patternFill patternType="gray125"/>
    </fill>
    <fill>
      <patternFill patternType="solid">
        <fgColor indexed="9"/>
        <bgColor auto="1"/>
      </patternFill>
    </fill>
    <fill>
      <patternFill patternType="solid">
        <fgColor indexed="10"/>
        <bgColor auto="1"/>
      </patternFill>
    </fill>
    <fill>
      <patternFill patternType="solid">
        <fgColor indexed="12"/>
        <bgColor auto="1"/>
      </patternFill>
    </fill>
    <fill>
      <patternFill patternType="solid">
        <fgColor indexed="13"/>
        <bgColor auto="1"/>
      </patternFill>
    </fill>
    <fill>
      <patternFill patternType="solid">
        <fgColor indexed="14"/>
        <bgColor auto="1"/>
      </patternFill>
    </fill>
    <fill>
      <patternFill patternType="solid">
        <fgColor indexed="15"/>
        <bgColor auto="1"/>
      </patternFill>
    </fill>
  </fills>
  <borders count="2">
    <border>
      <left/>
      <right/>
      <top/>
      <bottom/>
      <diagonal/>
    </border>
    <border>
      <left style="thin">
        <color indexed="8"/>
      </left>
      <right style="thin">
        <color indexed="8"/>
      </right>
      <top style="thin">
        <color indexed="8"/>
      </top>
      <bottom style="thin">
        <color indexed="8"/>
      </bottom>
      <diagonal/>
    </border>
  </borders>
  <cellStyleXfs count="1">
    <xf numFmtId="0" fontId="0" applyNumberFormat="0" applyFont="1" applyFill="0" applyBorder="0" applyAlignment="1" applyProtection="0">
      <alignment vertical="top" wrapText="1"/>
    </xf>
  </cellStyleXfs>
  <cellXfs count="53">
    <xf numFmtId="0" fontId="0" applyNumberFormat="0" applyFont="1" applyFill="0" applyBorder="0" applyAlignment="1" applyProtection="0">
      <alignment vertical="top" wrapText="1"/>
    </xf>
    <xf numFmtId="0" fontId="0" applyNumberFormat="0" applyFont="1" applyFill="0" applyBorder="0" applyAlignment="1" applyProtection="0">
      <alignment vertical="top" wrapText="1"/>
    </xf>
    <xf numFmtId="0" fontId="1" applyNumberFormat="0" applyFont="1" applyFill="0" applyBorder="0" applyAlignment="0" applyProtection="0"/>
    <xf numFmtId="0" fontId="0" fillId="2" applyNumberFormat="0" applyFont="1" applyFill="1" applyBorder="0" applyAlignment="0" applyProtection="0"/>
    <xf numFmtId="0" fontId="0" fillId="3" applyNumberFormat="0" applyFont="1" applyFill="1" applyBorder="0" applyAlignment="0" applyProtection="0"/>
    <xf numFmtId="0" fontId="2" fillId="3" applyNumberFormat="0" applyFont="1" applyFill="1" applyBorder="0" applyAlignment="0" applyProtection="0"/>
    <xf numFmtId="0" fontId="3" applyNumberFormat="1" applyFont="1" applyFill="0" applyBorder="0" applyAlignment="1" applyProtection="0">
      <alignment vertical="bottom"/>
    </xf>
    <xf numFmtId="0" fontId="5" fillId="4" borderId="1" applyNumberFormat="1" applyFont="1" applyFill="1" applyBorder="1" applyAlignment="1" applyProtection="0">
      <alignment horizontal="center" vertical="bottom"/>
    </xf>
    <xf numFmtId="0" fontId="5" fillId="4" borderId="1" applyNumberFormat="1" applyFont="1" applyFill="1" applyBorder="1" applyAlignment="1" applyProtection="0">
      <alignment horizontal="center" vertical="bottom" wrapText="1"/>
    </xf>
    <xf numFmtId="0" fontId="6" fillId="4" borderId="1" applyNumberFormat="1" applyFont="1" applyFill="1" applyBorder="1" applyAlignment="1" applyProtection="0">
      <alignment horizontal="right" vertical="bottom"/>
    </xf>
    <xf numFmtId="0" fontId="6" fillId="4" borderId="1" applyNumberFormat="1" applyFont="1" applyFill="1" applyBorder="1" applyAlignment="1" applyProtection="0">
      <alignment horizontal="right" vertical="bottom" wrapText="1"/>
    </xf>
    <xf numFmtId="0" fontId="6" fillId="4" borderId="1" applyNumberFormat="1" applyFont="1" applyFill="1" applyBorder="1" applyAlignment="1" applyProtection="0">
      <alignment horizontal="left" vertical="bottom" wrapText="1"/>
    </xf>
    <xf numFmtId="1" fontId="6" fillId="4" borderId="1" applyNumberFormat="1" applyFont="1" applyFill="1" applyBorder="1" applyAlignment="1" applyProtection="0">
      <alignment vertical="bottom" wrapText="1"/>
    </xf>
    <xf numFmtId="0" fontId="6" fillId="4" borderId="1" applyNumberFormat="1" applyFont="1" applyFill="1" applyBorder="1" applyAlignment="1" applyProtection="0">
      <alignment horizontal="left" vertical="bottom"/>
    </xf>
    <xf numFmtId="17" fontId="6" fillId="4" borderId="1" applyNumberFormat="1" applyFont="1" applyFill="1" applyBorder="1" applyAlignment="1" applyProtection="0">
      <alignment horizontal="left" vertical="bottom" wrapText="1"/>
    </xf>
    <xf numFmtId="17" fontId="6" fillId="4" borderId="1" applyNumberFormat="1" applyFont="1" applyFill="1" applyBorder="1" applyAlignment="1" applyProtection="0">
      <alignment horizontal="left" vertical="bottom"/>
    </xf>
    <xf numFmtId="1" fontId="6" fillId="4" borderId="1" applyNumberFormat="1" applyFont="1" applyFill="1" applyBorder="1" applyAlignment="1" applyProtection="0">
      <alignment vertical="bottom"/>
    </xf>
    <xf numFmtId="0" fontId="7" applyNumberFormat="1" applyFont="1" applyFill="0" applyBorder="0" applyAlignment="1" applyProtection="0">
      <alignment vertical="top" wrapText="1"/>
    </xf>
    <xf numFmtId="0" fontId="8" applyNumberFormat="0" applyFont="1" applyFill="0" applyBorder="0" applyAlignment="1" applyProtection="0">
      <alignment horizontal="center"/>
    </xf>
    <xf numFmtId="0" fontId="9" fillId="5" borderId="1" applyNumberFormat="1" applyFont="1" applyFill="1" applyBorder="1" applyAlignment="1" applyProtection="0">
      <alignment vertical="top" wrapText="1"/>
    </xf>
    <xf numFmtId="0" fontId="9" fillId="6" borderId="1" applyNumberFormat="1" applyFont="1" applyFill="1" applyBorder="1" applyAlignment="1" applyProtection="0">
      <alignment vertical="top" wrapText="1"/>
    </xf>
    <xf numFmtId="0" fontId="7" borderId="1" applyNumberFormat="1" applyFont="1" applyFill="0" applyBorder="1" applyAlignment="1" applyProtection="0">
      <alignment vertical="top" wrapText="1"/>
    </xf>
    <xf numFmtId="0" fontId="7" fillId="7" borderId="1" applyNumberFormat="1" applyFont="1" applyFill="1" applyBorder="1" applyAlignment="1" applyProtection="0">
      <alignment vertical="top" wrapText="1"/>
    </xf>
    <xf numFmtId="0" fontId="7" borderId="1" applyNumberFormat="0" applyFont="1" applyFill="0" applyBorder="1" applyAlignment="1" applyProtection="0">
      <alignment vertical="top" wrapText="1"/>
    </xf>
    <xf numFmtId="0" fontId="7" fillId="7" borderId="1" applyNumberFormat="0" applyFont="1" applyFill="1" applyBorder="1" applyAlignment="1" applyProtection="0">
      <alignment vertical="top" wrapText="1"/>
    </xf>
    <xf numFmtId="0" fontId="7" applyNumberFormat="1" applyFont="1" applyFill="0" applyBorder="0" applyAlignment="1" applyProtection="0">
      <alignment vertical="top" wrapText="1"/>
    </xf>
    <xf numFmtId="0" fontId="3" applyNumberFormat="1" applyFont="1" applyFill="0" applyBorder="0" applyAlignment="1" applyProtection="0">
      <alignment vertical="bottom"/>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9" fillId="5" borderId="1" applyNumberFormat="0" applyFont="1" applyFill="1" applyBorder="1"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18" applyNumberFormat="0" applyFont="1" applyFill="0" applyBorder="0" applyAlignment="1" applyProtection="0">
      <alignment horizontal="center"/>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xf numFmtId="0" fontId="7" applyNumberFormat="1" applyFont="1" applyFill="0" applyBorder="0" applyAlignment="1" applyProtection="0">
      <alignment vertical="top" wrapText="1"/>
    </xf>
  </cellXfs>
  <cellStyles count="1">
    <cellStyle name="Normal" xfId="0" builtinId="0"/>
  </cellStyles>
  <dxfs count="9">
    <dxf>
      <font>
        <color rgb="ff000000"/>
      </font>
      <fill>
        <patternFill patternType="solid">
          <fgColor indexed="29"/>
          <bgColor indexed="30"/>
        </patternFill>
      </fill>
    </dxf>
    <dxf>
      <font>
        <color rgb="ff000000"/>
      </font>
      <fill>
        <patternFill patternType="solid">
          <fgColor indexed="29"/>
          <bgColor indexed="30"/>
        </patternFill>
      </fill>
    </dxf>
    <dxf>
      <font>
        <color rgb="ff000000"/>
      </font>
      <fill>
        <patternFill patternType="solid">
          <fgColor indexed="29"/>
          <bgColor indexed="30"/>
        </patternFill>
      </fill>
    </dxf>
    <dxf>
      <font>
        <color rgb="ff000000"/>
      </font>
      <fill>
        <patternFill patternType="solid">
          <fgColor indexed="29"/>
          <bgColor indexed="30"/>
        </patternFill>
      </fill>
    </dxf>
    <dxf>
      <font>
        <color rgb="ff000000"/>
      </font>
      <fill>
        <patternFill patternType="solid">
          <fgColor indexed="29"/>
          <bgColor indexed="30"/>
        </patternFill>
      </fill>
    </dxf>
    <dxf>
      <font>
        <color rgb="ff000000"/>
      </font>
      <fill>
        <patternFill patternType="solid">
          <fgColor indexed="29"/>
          <bgColor indexed="30"/>
        </patternFill>
      </fill>
    </dxf>
    <dxf>
      <font>
        <color rgb="ff000000"/>
      </font>
      <fill>
        <patternFill patternType="solid">
          <fgColor indexed="29"/>
          <bgColor indexed="30"/>
        </patternFill>
      </fill>
    </dxf>
    <dxf>
      <font>
        <color rgb="ff000000"/>
      </font>
      <fill>
        <patternFill patternType="solid">
          <fgColor indexed="29"/>
          <bgColor indexed="30"/>
        </patternFill>
      </fill>
    </dxf>
    <dxf>
      <font>
        <color rgb="ff000000"/>
      </font>
      <fill>
        <patternFill patternType="solid">
          <fgColor indexed="29"/>
          <bgColor indexed="30"/>
        </patternFill>
      </fill>
    </dxf>
  </dxfs>
  <tableStyles count="0"/>
  <colors>
    <indexedColors>
      <rgbColor rgb="ff000000"/>
      <rgbColor rgb="ffffffff"/>
      <rgbColor rgb="ffff0000"/>
      <rgbColor rgb="ff00ff00"/>
      <rgbColor rgb="ff0000ff"/>
      <rgbColor rgb="ffffff00"/>
      <rgbColor rgb="ffff00ff"/>
      <rgbColor rgb="ff00ffff"/>
      <rgbColor rgb="ff000000"/>
      <rgbColor rgb="015e88b1"/>
      <rgbColor rgb="01eef3f4"/>
      <rgbColor rgb="ff0000ff"/>
      <rgbColor rgb="ffffffff"/>
      <rgbColor rgb="ffbdc0bf"/>
      <rgbColor rgb="ffdbdbdb"/>
      <rgbColor rgb="fff4f4f4"/>
      <rgbColor rgb="ffb8b8b8"/>
      <rgbColor rgb="ff51a7f9"/>
      <rgbColor rgb="ff0264c0"/>
      <rgbColor rgb="ff6fbf40"/>
      <rgbColor rgb="ff00872a"/>
      <rgbColor rgb="fffbe02b"/>
      <rgbColor rgb="ffbd9a1a"/>
      <rgbColor rgb="ffef9419"/>
      <rgbColor rgb="ffde6a10"/>
      <rgbColor rgb="fffa4912"/>
      <rgbColor rgb="ffc82505"/>
      <rgbColor rgb="ff875bb1"/>
      <rgbColor rgb="ff763e9b"/>
      <rgbColor rgb="00000000"/>
      <rgbColor rgb="e5afe489"/>
      <rgbColor rgb="ffd38c07"/>
      <rgbColor rgb="ffd44805"/>
      <rgbColor rgb="ff544738"/>
      <rgbColor rgb="ff3995d5"/>
      <rgbColor rgb="ff868804"/>
      <rgbColor rgb="ff110d02"/>
      <rgbColor rgb="ffd99923"/>
      <rgbColor rgb="ffd95d22"/>
      <rgbColor rgb="ff357ca2"/>
      <rgbColor rgb="ff578625"/>
      <rgbColor rgb="ff8c8c8c"/>
      <rgbColor rgb="ff165778"/>
      <rgbColor rgb="ff79ae3d"/>
      <rgbColor rgb="ff595e5d"/>
    </indexedColors>
  </colors>
</styleSheet>
</file>

<file path=xl/_rels/workbook.xml.rels><?xml version="1.0" encoding="UTF-8" standalone="yes"?><Relationships xmlns="http://schemas.openxmlformats.org/package/2006/relationships"><Relationship Id="rId1" Type="http://schemas.openxmlformats.org/officeDocument/2006/relationships/sharedStrings" Target="sharedStrings.xml"/><Relationship Id="rId2" Type="http://schemas.openxmlformats.org/officeDocument/2006/relationships/styles" Target="styles.xml"/><Relationship Id="rId3" Type="http://schemas.openxmlformats.org/officeDocument/2006/relationships/worksheet" Target="worksheets/sheet.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 Id="rId9" Type="http://schemas.openxmlformats.org/officeDocument/2006/relationships/worksheet" Target="worksheets/sheet6.xml"/><Relationship Id="rId10" Type="http://schemas.openxmlformats.org/officeDocument/2006/relationships/worksheet" Target="worksheets/sheet7.xml"/><Relationship Id="rId11" Type="http://schemas.openxmlformats.org/officeDocument/2006/relationships/worksheet" Target="worksheets/sheet8.xml"/><Relationship Id="rId12" Type="http://schemas.openxmlformats.org/officeDocument/2006/relationships/worksheet" Target="worksheets/sheet9.xml"/><Relationship Id="rId13" Type="http://schemas.openxmlformats.org/officeDocument/2006/relationships/worksheet" Target="worksheets/sheet10.xml"/><Relationship Id="rId14" Type="http://schemas.openxmlformats.org/officeDocument/2006/relationships/worksheet" Target="worksheets/sheet11.xml"/><Relationship Id="rId15" Type="http://schemas.openxmlformats.org/officeDocument/2006/relationships/worksheet" Target="worksheets/sheet12.xml"/><Relationship Id="rId16" Type="http://schemas.openxmlformats.org/officeDocument/2006/relationships/worksheet" Target="worksheets/sheet13.xml"/><Relationship Id="rId17" Type="http://schemas.openxmlformats.org/officeDocument/2006/relationships/worksheet" Target="worksheets/sheet14.xml"/><Relationship Id="rId18" Type="http://schemas.openxmlformats.org/officeDocument/2006/relationships/worksheet" Target="worksheets/sheet15.xml"/><Relationship Id="rId19" Type="http://schemas.openxmlformats.org/officeDocument/2006/relationships/worksheet" Target="worksheets/sheet16.xml"/><Relationship Id="rId20" Type="http://schemas.openxmlformats.org/officeDocument/2006/relationships/worksheet" Target="worksheets/sheet17.xml"/><Relationship Id="rId21" Type="http://schemas.openxmlformats.org/officeDocument/2006/relationships/worksheet" Target="worksheets/sheet18.xml"/><Relationship Id="rId22" Type="http://schemas.openxmlformats.org/officeDocument/2006/relationships/worksheet" Target="worksheets/sheet19.xml"/><Relationship Id="rId23" Type="http://schemas.openxmlformats.org/officeDocument/2006/relationships/worksheet" Target="worksheets/sheet20.xml"/><Relationship Id="rId24" Type="http://schemas.openxmlformats.org/officeDocument/2006/relationships/worksheet" Target="worksheets/sheet21.xml"/><Relationship Id="rId25" Type="http://schemas.openxmlformats.org/officeDocument/2006/relationships/worksheet" Target="worksheets/sheet22.xml"/><Relationship Id="rId26" Type="http://schemas.openxmlformats.org/officeDocument/2006/relationships/worksheet" Target="worksheets/sheet23.xml"/><Relationship Id="rId27" Type="http://schemas.openxmlformats.org/officeDocument/2006/relationships/worksheet" Target="worksheets/sheet24.xml"/><Relationship Id="rId28" Type="http://schemas.openxmlformats.org/officeDocument/2006/relationships/worksheet" Target="worksheets/sheet25.xml"/><Relationship Id="rId29" Type="http://schemas.openxmlformats.org/officeDocument/2006/relationships/worksheet" Target="worksheets/sheet26.xml"/><Relationship Id="rId30" Type="http://schemas.openxmlformats.org/officeDocument/2006/relationships/worksheet" Target="worksheets/sheet27.xml"/><Relationship Id="rId31" Type="http://schemas.openxmlformats.org/officeDocument/2006/relationships/worksheet" Target="worksheets/sheet28.xml"/><Relationship Id="rId32" Type="http://schemas.openxmlformats.org/officeDocument/2006/relationships/worksheet" Target="worksheets/sheet29.xml"/><Relationship Id="rId33" Type="http://schemas.openxmlformats.org/officeDocument/2006/relationships/worksheet" Target="worksheets/sheet30.xml"/><Relationship Id="rId34" Type="http://schemas.openxmlformats.org/officeDocument/2006/relationships/worksheet" Target="worksheets/sheet31.xml"/><Relationship Id="rId35" Type="http://schemas.openxmlformats.org/officeDocument/2006/relationships/worksheet" Target="worksheets/sheet32.xml"/></Relationships>

</file>

<file path=xl/charts/_rels/chart3.xml.rels><?xml version="1.0" encoding="UTF-8" standalone="yes"?><Relationships xmlns="http://schemas.openxmlformats.org/package/2006/relationships"><Relationship Id="rId1" Type="http://schemas.openxmlformats.org/officeDocument/2006/relationships/image" Target="../media/image.png"/><Relationship Id="rId2" Type="http://schemas.openxmlformats.org/officeDocument/2006/relationships/image" Target="../media/image1.png"/><Relationship Id="rId3" Type="http://schemas.openxmlformats.org/officeDocument/2006/relationships/image" Target="../media/image2.png"/><Relationship Id="rId4" Type="http://schemas.openxmlformats.org/officeDocument/2006/relationships/image" Target="../media/image3.png"/><Relationship Id="rId5" Type="http://schemas.openxmlformats.org/officeDocument/2006/relationships/image" Target="../media/image4.png"/><Relationship Id="rId6" Type="http://schemas.openxmlformats.org/officeDocument/2006/relationships/image" Target="../media/image5.png"/><Relationship Id="rId7" Type="http://schemas.openxmlformats.org/officeDocument/2006/relationships/image" Target="../media/image6.png"/><Relationship Id="rId8" Type="http://schemas.openxmlformats.org/officeDocument/2006/relationships/image" Target="../media/image7.png"/><Relationship Id="rId9" Type="http://schemas.openxmlformats.org/officeDocument/2006/relationships/image" Target="../media/image8.png"/></Relationships>

</file>

<file path=xl/charts/chart.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a:solidFill>
                  <a:srgbClr val="000000"/>
                </a:solidFill>
              </a:defRPr>
            </a:pPr>
            <a:endParaRPr>
              <a:solidFill>
                <a:srgbClr val="000000"/>
              </a:solidFill>
            </a:endParaRPr>
          </a:p>
        </c:rich>
      </c:tx>
      <c:layout/>
      <c:overlay val="1"/>
    </c:title>
    <c:autoTitleDeleted val="1"/>
    <c:plotArea>
      <c:layout>
        <c:manualLayout>
          <c:layoutTarget val="inner"/>
          <c:xMode val="edge"/>
          <c:yMode val="edge"/>
          <c:x val="0.0238242"/>
          <c:y val="0.1081"/>
          <c:w val="0.976176"/>
          <c:h val="0.851716"/>
        </c:manualLayout>
      </c:layout>
      <c:barChart>
        <c:barDir val="col"/>
        <c:grouping val="stacked"/>
        <c:varyColors val="0"/>
        <c:ser>
          <c:idx val="0"/>
          <c:order val="0"/>
          <c:tx>
            <c:strRef>
              <c:f>'Original - Table 2'!$B$2</c:f>
              <c:strCache>
                <c:pt idx="0">
                  <c:v>How would you rate your Information Visualization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2'!$B$3:$B$24</c:f>
              <c:numCache>
                <c:ptCount val="22"/>
                <c:pt idx="0">
                  <c:v>2.000000</c:v>
                </c:pt>
                <c:pt idx="1">
                  <c:v>2.000000</c:v>
                </c:pt>
                <c:pt idx="2">
                  <c:v>7.000000</c:v>
                </c:pt>
                <c:pt idx="3">
                  <c:v>5.000000</c:v>
                </c:pt>
                <c:pt idx="4">
                  <c:v>3.000000</c:v>
                </c:pt>
                <c:pt idx="5">
                  <c:v>3.000000</c:v>
                </c:pt>
                <c:pt idx="6">
                  <c:v>2.000000</c:v>
                </c:pt>
                <c:pt idx="7">
                  <c:v>4.000000</c:v>
                </c:pt>
                <c:pt idx="8">
                  <c:v>6.000000</c:v>
                </c:pt>
                <c:pt idx="9">
                  <c:v>2.000000</c:v>
                </c:pt>
                <c:pt idx="10">
                  <c:v>5.000000</c:v>
                </c:pt>
                <c:pt idx="11">
                  <c:v>5.000000</c:v>
                </c:pt>
                <c:pt idx="12">
                  <c:v>2.000000</c:v>
                </c:pt>
                <c:pt idx="13">
                  <c:v>5.000000</c:v>
                </c:pt>
                <c:pt idx="14">
                  <c:v>3.000000</c:v>
                </c:pt>
                <c:pt idx="15">
                  <c:v>1.000000</c:v>
                </c:pt>
                <c:pt idx="16">
                  <c:v>6.000000</c:v>
                </c:pt>
                <c:pt idx="17">
                  <c:v>3.000000</c:v>
                </c:pt>
                <c:pt idx="18">
                  <c:v>5.000000</c:v>
                </c:pt>
                <c:pt idx="19">
                  <c:v>6.000000</c:v>
                </c:pt>
                <c:pt idx="20">
                  <c:v>3.000000</c:v>
                </c:pt>
                <c:pt idx="21">
                  <c:v>4.000000</c:v>
                </c:pt>
              </c:numCache>
            </c:numRef>
          </c:val>
        </c:ser>
        <c:ser>
          <c:idx val="1"/>
          <c:order val="1"/>
          <c:tx>
            <c:strRef>
              <c:f>'Original - Table 2'!$C$2</c:f>
              <c:strCache>
                <c:pt idx="0">
                  <c:v>How would you rate your statistical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2'!$C$3:$C$24</c:f>
              <c:numCache>
                <c:ptCount val="22"/>
                <c:pt idx="0">
                  <c:v>3.000000</c:v>
                </c:pt>
                <c:pt idx="1">
                  <c:v>7.000000</c:v>
                </c:pt>
                <c:pt idx="2">
                  <c:v>6.000000</c:v>
                </c:pt>
                <c:pt idx="3">
                  <c:v>6.000000</c:v>
                </c:pt>
                <c:pt idx="4">
                  <c:v>4.000000</c:v>
                </c:pt>
                <c:pt idx="5">
                  <c:v>5.000000</c:v>
                </c:pt>
                <c:pt idx="6">
                  <c:v>5.000000</c:v>
                </c:pt>
                <c:pt idx="7">
                  <c:v>3.000000</c:v>
                </c:pt>
                <c:pt idx="8">
                  <c:v>8.000000</c:v>
                </c:pt>
                <c:pt idx="9">
                  <c:v>7.000000</c:v>
                </c:pt>
                <c:pt idx="10">
                  <c:v>5.000000</c:v>
                </c:pt>
                <c:pt idx="11">
                  <c:v>2.000000</c:v>
                </c:pt>
                <c:pt idx="12">
                  <c:v>2.000000</c:v>
                </c:pt>
                <c:pt idx="13">
                  <c:v>4.000000</c:v>
                </c:pt>
                <c:pt idx="14">
                  <c:v>4.000000</c:v>
                </c:pt>
                <c:pt idx="15">
                  <c:v>3.000000</c:v>
                </c:pt>
                <c:pt idx="16">
                  <c:v>5.000000</c:v>
                </c:pt>
                <c:pt idx="17">
                  <c:v>2.000000</c:v>
                </c:pt>
                <c:pt idx="18">
                  <c:v>5.000000</c:v>
                </c:pt>
                <c:pt idx="19">
                  <c:v>4.000000</c:v>
                </c:pt>
                <c:pt idx="20">
                  <c:v>6.000000</c:v>
                </c:pt>
                <c:pt idx="21">
                  <c:v>6.000000</c:v>
                </c:pt>
              </c:numCache>
            </c:numRef>
          </c:val>
        </c:ser>
        <c:ser>
          <c:idx val="2"/>
          <c:order val="2"/>
          <c:tx>
            <c:strRef>
              <c:f>'Original - Table 2'!$D$2</c:f>
              <c:strCache>
                <c:pt idx="0">
                  <c:v>How would you rate your mathematics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2'!$D$3:$D$24</c:f>
              <c:numCache>
                <c:ptCount val="22"/>
                <c:pt idx="0">
                  <c:v>5.000000</c:v>
                </c:pt>
                <c:pt idx="1">
                  <c:v>6.000000</c:v>
                </c:pt>
                <c:pt idx="2">
                  <c:v>7.000000</c:v>
                </c:pt>
                <c:pt idx="3">
                  <c:v>5.000000</c:v>
                </c:pt>
                <c:pt idx="4">
                  <c:v>8.000000</c:v>
                </c:pt>
                <c:pt idx="5">
                  <c:v>5.000000</c:v>
                </c:pt>
                <c:pt idx="6">
                  <c:v>5.000000</c:v>
                </c:pt>
                <c:pt idx="7">
                  <c:v>6.000000</c:v>
                </c:pt>
                <c:pt idx="8">
                  <c:v>3.000000</c:v>
                </c:pt>
                <c:pt idx="9">
                  <c:v>4.000000</c:v>
                </c:pt>
                <c:pt idx="10">
                  <c:v>2.000000</c:v>
                </c:pt>
                <c:pt idx="11">
                  <c:v>2.000000</c:v>
                </c:pt>
                <c:pt idx="12">
                  <c:v>5.000000</c:v>
                </c:pt>
                <c:pt idx="13">
                  <c:v>6.000000</c:v>
                </c:pt>
                <c:pt idx="14">
                  <c:v>4.000000</c:v>
                </c:pt>
                <c:pt idx="15">
                  <c:v>5.000000</c:v>
                </c:pt>
                <c:pt idx="16">
                  <c:v>8.000000</c:v>
                </c:pt>
                <c:pt idx="17">
                  <c:v>3.000000</c:v>
                </c:pt>
                <c:pt idx="18">
                  <c:v>6.000000</c:v>
                </c:pt>
                <c:pt idx="19">
                  <c:v>2.000000</c:v>
                </c:pt>
                <c:pt idx="20">
                  <c:v>5.000000</c:v>
                </c:pt>
                <c:pt idx="21">
                  <c:v>8.000000</c:v>
                </c:pt>
              </c:numCache>
            </c:numRef>
          </c:val>
        </c:ser>
        <c:ser>
          <c:idx val="3"/>
          <c:order val="3"/>
          <c:tx>
            <c:strRef>
              <c:f>'Original - Table 2'!$E$2</c:f>
              <c:strCache>
                <c:pt idx="0">
                  <c:v>How would you rate your drawing and artistic skills?</c:v>
                </c:pt>
              </c:strCache>
            </c:strRef>
          </c:tx>
          <c:spPr>
            <a:gradFill flip="none" rotWithShape="1">
              <a:gsLst>
                <a:gs pos="0">
                  <a:srgbClr val="EF951A"/>
                </a:gs>
                <a:gs pos="100000">
                  <a:srgbClr val="DE6A1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2'!$E$3:$E$24</c:f>
              <c:numCache>
                <c:ptCount val="22"/>
                <c:pt idx="0">
                  <c:v>9.000000</c:v>
                </c:pt>
                <c:pt idx="1">
                  <c:v>2.000000</c:v>
                </c:pt>
                <c:pt idx="2">
                  <c:v>2.000000</c:v>
                </c:pt>
                <c:pt idx="3">
                  <c:v>5.000000</c:v>
                </c:pt>
                <c:pt idx="4">
                  <c:v>1.000000</c:v>
                </c:pt>
                <c:pt idx="5">
                  <c:v>4.000000</c:v>
                </c:pt>
                <c:pt idx="6">
                  <c:v>4.000000</c:v>
                </c:pt>
                <c:pt idx="7">
                  <c:v>4.000000</c:v>
                </c:pt>
                <c:pt idx="8">
                  <c:v>8.000000</c:v>
                </c:pt>
                <c:pt idx="9">
                  <c:v>8.000000</c:v>
                </c:pt>
                <c:pt idx="10">
                  <c:v>8.000000</c:v>
                </c:pt>
                <c:pt idx="11">
                  <c:v>6.000000</c:v>
                </c:pt>
                <c:pt idx="12">
                  <c:v>3.000000</c:v>
                </c:pt>
                <c:pt idx="13">
                  <c:v>6.000000</c:v>
                </c:pt>
                <c:pt idx="14">
                  <c:v>5.000000</c:v>
                </c:pt>
                <c:pt idx="15">
                  <c:v>8.000000</c:v>
                </c:pt>
                <c:pt idx="16">
                  <c:v>10.000000</c:v>
                </c:pt>
                <c:pt idx="17">
                  <c:v>2.000000</c:v>
                </c:pt>
                <c:pt idx="18">
                  <c:v>7.000000</c:v>
                </c:pt>
                <c:pt idx="19">
                  <c:v>9.000000</c:v>
                </c:pt>
                <c:pt idx="20">
                  <c:v>2.000000</c:v>
                </c:pt>
                <c:pt idx="21">
                  <c:v>6.000000</c:v>
                </c:pt>
              </c:numCache>
            </c:numRef>
          </c:val>
        </c:ser>
        <c:ser>
          <c:idx val="4"/>
          <c:order val="4"/>
          <c:tx>
            <c:strRef>
              <c:f>'Original - Table 2'!$F$2</c:f>
              <c:strCache>
                <c:pt idx="0">
                  <c:v>How would you rate your computer usage skills?</c:v>
                </c:pt>
              </c:strCache>
            </c:strRef>
          </c:tx>
          <c:spPr>
            <a:gradFill flip="none" rotWithShape="1">
              <a:gsLst>
                <a:gs pos="0">
                  <a:srgbClr val="FB4912"/>
                </a:gs>
                <a:gs pos="100000">
                  <a:srgbClr val="C82506"/>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2'!$F$3:$F$24</c:f>
              <c:numCache>
                <c:ptCount val="22"/>
                <c:pt idx="0">
                  <c:v>7.000000</c:v>
                </c:pt>
                <c:pt idx="1">
                  <c:v>6.000000</c:v>
                </c:pt>
                <c:pt idx="2">
                  <c:v>9.000000</c:v>
                </c:pt>
                <c:pt idx="3">
                  <c:v>10.000000</c:v>
                </c:pt>
                <c:pt idx="4">
                  <c:v>6.000000</c:v>
                </c:pt>
                <c:pt idx="5">
                  <c:v>7.000000</c:v>
                </c:pt>
                <c:pt idx="6">
                  <c:v>6.000000</c:v>
                </c:pt>
                <c:pt idx="7">
                  <c:v>8.000000</c:v>
                </c:pt>
                <c:pt idx="8">
                  <c:v>9.000000</c:v>
                </c:pt>
                <c:pt idx="9">
                  <c:v>8.000000</c:v>
                </c:pt>
                <c:pt idx="10">
                  <c:v>8.000000</c:v>
                </c:pt>
                <c:pt idx="11">
                  <c:v>8.000000</c:v>
                </c:pt>
                <c:pt idx="12">
                  <c:v>7.000000</c:v>
                </c:pt>
                <c:pt idx="13">
                  <c:v>9.000000</c:v>
                </c:pt>
                <c:pt idx="14">
                  <c:v>7.000000</c:v>
                </c:pt>
                <c:pt idx="15">
                  <c:v>8.000000</c:v>
                </c:pt>
                <c:pt idx="16">
                  <c:v>10.000000</c:v>
                </c:pt>
                <c:pt idx="17">
                  <c:v>5.000000</c:v>
                </c:pt>
                <c:pt idx="18">
                  <c:v>7.000000</c:v>
                </c:pt>
                <c:pt idx="19">
                  <c:v>7.000000</c:v>
                </c:pt>
                <c:pt idx="20">
                  <c:v>6.000000</c:v>
                </c:pt>
                <c:pt idx="21">
                  <c:v>9.000000</c:v>
                </c:pt>
              </c:numCache>
            </c:numRef>
          </c:val>
        </c:ser>
        <c:ser>
          <c:idx val="5"/>
          <c:order val="5"/>
          <c:tx>
            <c:strRef>
              <c:f>'Original - Table 2'!$G$2</c:f>
              <c:strCache>
                <c:pt idx="0">
                  <c:v>How would you rate your programming skills?</c:v>
                </c:pt>
              </c:strCache>
            </c:strRef>
          </c:tx>
          <c:spPr>
            <a:gradFill flip="none" rotWithShape="1">
              <a:gsLst>
                <a:gs pos="0">
                  <a:srgbClr val="885CB2"/>
                </a:gs>
                <a:gs pos="100000">
                  <a:srgbClr val="773F9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2'!$G$3:$G$24</c:f>
              <c:numCache>
                <c:ptCount val="22"/>
                <c:pt idx="0">
                  <c:v>2.000000</c:v>
                </c:pt>
                <c:pt idx="1">
                  <c:v>1.000000</c:v>
                </c:pt>
                <c:pt idx="2">
                  <c:v>9.000000</c:v>
                </c:pt>
                <c:pt idx="3">
                  <c:v>9.000000</c:v>
                </c:pt>
                <c:pt idx="4">
                  <c:v>8.000000</c:v>
                </c:pt>
                <c:pt idx="5">
                  <c:v>8.000000</c:v>
                </c:pt>
                <c:pt idx="6">
                  <c:v>5.000000</c:v>
                </c:pt>
                <c:pt idx="7">
                  <c:v>4.000000</c:v>
                </c:pt>
                <c:pt idx="8">
                  <c:v>6.000000</c:v>
                </c:pt>
                <c:pt idx="9">
                  <c:v>4.000000</c:v>
                </c:pt>
                <c:pt idx="10">
                  <c:v>3.000000</c:v>
                </c:pt>
                <c:pt idx="11">
                  <c:v>3.000000</c:v>
                </c:pt>
                <c:pt idx="12">
                  <c:v>5.000000</c:v>
                </c:pt>
                <c:pt idx="13">
                  <c:v>8.000000</c:v>
                </c:pt>
                <c:pt idx="14">
                  <c:v>6.000000</c:v>
                </c:pt>
                <c:pt idx="15">
                  <c:v>2.000000</c:v>
                </c:pt>
                <c:pt idx="16">
                  <c:v>5.000000</c:v>
                </c:pt>
                <c:pt idx="17">
                  <c:v>5.000000</c:v>
                </c:pt>
                <c:pt idx="18">
                  <c:v>6.000000</c:v>
                </c:pt>
                <c:pt idx="19">
                  <c:v>5.000000</c:v>
                </c:pt>
                <c:pt idx="20">
                  <c:v>4.000000</c:v>
                </c:pt>
                <c:pt idx="21">
                  <c:v>9.000000</c:v>
                </c:pt>
              </c:numCache>
            </c:numRef>
          </c:val>
        </c:ser>
        <c:ser>
          <c:idx val="6"/>
          <c:order val="6"/>
          <c:tx>
            <c:strRef>
              <c:f>'Original - Table 2'!$H$2</c:f>
              <c:strCache>
                <c:pt idx="0">
                  <c:v>How would you rate your computer graphics programming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2'!$H$3:$H$24</c:f>
              <c:numCache>
                <c:ptCount val="22"/>
                <c:pt idx="0">
                  <c:v>1.000000</c:v>
                </c:pt>
                <c:pt idx="1">
                  <c:v>1.000000</c:v>
                </c:pt>
                <c:pt idx="2">
                  <c:v>1.000000</c:v>
                </c:pt>
                <c:pt idx="3">
                  <c:v>8.000000</c:v>
                </c:pt>
                <c:pt idx="4">
                  <c:v>3.000000</c:v>
                </c:pt>
                <c:pt idx="5">
                  <c:v>7.000000</c:v>
                </c:pt>
                <c:pt idx="6">
                  <c:v>1.000000</c:v>
                </c:pt>
                <c:pt idx="7">
                  <c:v>1.000000</c:v>
                </c:pt>
                <c:pt idx="8">
                  <c:v>6.000000</c:v>
                </c:pt>
                <c:pt idx="9">
                  <c:v>1.000000</c:v>
                </c:pt>
                <c:pt idx="10">
                  <c:v>4.000000</c:v>
                </c:pt>
                <c:pt idx="11">
                  <c:v>2.000000</c:v>
                </c:pt>
                <c:pt idx="12">
                  <c:v>7.000000</c:v>
                </c:pt>
                <c:pt idx="13">
                  <c:v>7.000000</c:v>
                </c:pt>
                <c:pt idx="14">
                  <c:v>5.000000</c:v>
                </c:pt>
                <c:pt idx="15">
                  <c:v>2.000000</c:v>
                </c:pt>
                <c:pt idx="16">
                  <c:v>5.000000</c:v>
                </c:pt>
                <c:pt idx="17">
                  <c:v>3.000000</c:v>
                </c:pt>
                <c:pt idx="18">
                  <c:v>5.000000</c:v>
                </c:pt>
                <c:pt idx="19">
                  <c:v>3.000000</c:v>
                </c:pt>
                <c:pt idx="20">
                  <c:v>4.000000</c:v>
                </c:pt>
                <c:pt idx="21">
                  <c:v>7.000000</c:v>
                </c:pt>
              </c:numCache>
            </c:numRef>
          </c:val>
        </c:ser>
        <c:ser>
          <c:idx val="7"/>
          <c:order val="7"/>
          <c:tx>
            <c:strRef>
              <c:f>'Original - Table 2'!$I$2</c:f>
              <c:strCache>
                <c:pt idx="0">
                  <c:v>How would you rate your human-computer interaction programming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2'!$I$3:$I$24</c:f>
              <c:numCache>
                <c:ptCount val="22"/>
                <c:pt idx="0">
                  <c:v>1.000000</c:v>
                </c:pt>
                <c:pt idx="1">
                  <c:v>2.000000</c:v>
                </c:pt>
                <c:pt idx="2">
                  <c:v>7.000000</c:v>
                </c:pt>
                <c:pt idx="3">
                  <c:v>7.000000</c:v>
                </c:pt>
                <c:pt idx="4">
                  <c:v>4.000000</c:v>
                </c:pt>
                <c:pt idx="5">
                  <c:v>6.000000</c:v>
                </c:pt>
                <c:pt idx="6">
                  <c:v>5.000000</c:v>
                </c:pt>
                <c:pt idx="7">
                  <c:v>4.000000</c:v>
                </c:pt>
                <c:pt idx="8">
                  <c:v>9.000000</c:v>
                </c:pt>
                <c:pt idx="9">
                  <c:v>6.000000</c:v>
                </c:pt>
                <c:pt idx="10">
                  <c:v>4.000000</c:v>
                </c:pt>
                <c:pt idx="11">
                  <c:v>4.000000</c:v>
                </c:pt>
                <c:pt idx="12">
                  <c:v>4.000000</c:v>
                </c:pt>
                <c:pt idx="13">
                  <c:v>9.000000</c:v>
                </c:pt>
                <c:pt idx="14">
                  <c:v>6.000000</c:v>
                </c:pt>
                <c:pt idx="15">
                  <c:v>2.000000</c:v>
                </c:pt>
                <c:pt idx="16">
                  <c:v>7.000000</c:v>
                </c:pt>
                <c:pt idx="17">
                  <c:v>2.000000</c:v>
                </c:pt>
                <c:pt idx="18">
                  <c:v>5.000000</c:v>
                </c:pt>
                <c:pt idx="19">
                  <c:v>4.000000</c:v>
                </c:pt>
                <c:pt idx="20">
                  <c:v>7.000000</c:v>
                </c:pt>
                <c:pt idx="21">
                  <c:v>4.000000</c:v>
                </c:pt>
              </c:numCache>
            </c:numRef>
          </c:val>
        </c:ser>
        <c:ser>
          <c:idx val="8"/>
          <c:order val="8"/>
          <c:tx>
            <c:strRef>
              <c:f>'Original - Table 2'!$J$2</c:f>
              <c:strCache>
                <c:pt idx="0">
                  <c:v>How would you rate your user experience evaluation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2'!$J$3:$J$24</c:f>
              <c:numCache>
                <c:ptCount val="22"/>
                <c:pt idx="0">
                  <c:v>8.000000</c:v>
                </c:pt>
                <c:pt idx="1">
                  <c:v>1.000000</c:v>
                </c:pt>
                <c:pt idx="2">
                  <c:v>2.000000</c:v>
                </c:pt>
                <c:pt idx="3">
                  <c:v>7.000000</c:v>
                </c:pt>
                <c:pt idx="4">
                  <c:v>2.000000</c:v>
                </c:pt>
                <c:pt idx="5">
                  <c:v>1.000000</c:v>
                </c:pt>
                <c:pt idx="6">
                  <c:v>4.000000</c:v>
                </c:pt>
                <c:pt idx="7">
                  <c:v>1.000000</c:v>
                </c:pt>
                <c:pt idx="8">
                  <c:v>6.000000</c:v>
                </c:pt>
                <c:pt idx="9">
                  <c:v>8.000000</c:v>
                </c:pt>
                <c:pt idx="10">
                  <c:v>8.000000</c:v>
                </c:pt>
                <c:pt idx="11">
                  <c:v>8.000000</c:v>
                </c:pt>
                <c:pt idx="12">
                  <c:v>2.000000</c:v>
                </c:pt>
                <c:pt idx="13">
                  <c:v>6.000000</c:v>
                </c:pt>
                <c:pt idx="14">
                  <c:v>5.000000</c:v>
                </c:pt>
                <c:pt idx="15">
                  <c:v>8.000000</c:v>
                </c:pt>
                <c:pt idx="16">
                  <c:v>6.000000</c:v>
                </c:pt>
                <c:pt idx="17">
                  <c:v>5.000000</c:v>
                </c:pt>
                <c:pt idx="18">
                  <c:v>7.000000</c:v>
                </c:pt>
                <c:pt idx="19">
                  <c:v>9.000000</c:v>
                </c:pt>
                <c:pt idx="20">
                  <c:v>7.000000</c:v>
                </c:pt>
                <c:pt idx="21">
                  <c:v>7.000000</c:v>
                </c:pt>
              </c:numCache>
            </c:numRef>
          </c:val>
        </c:ser>
        <c:gapWidth val="40"/>
        <c:overlap val="100"/>
        <c:axId val="0"/>
        <c:axId val="1"/>
      </c:barChart>
      <c:catAx>
        <c:axId val="0"/>
        <c:scaling>
          <c:orientation val="minMax"/>
        </c:scaling>
        <c:delete val="0"/>
        <c:axPos val="b"/>
        <c:numFmt formatCode="General" sourceLinked="1"/>
        <c:majorTickMark val="none"/>
        <c:minorTickMark val="none"/>
        <c:tickLblPos val="low"/>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auto val="1"/>
        <c:lblAlgn val="ctr"/>
        <c:noMultiLvlLbl val="1"/>
      </c:cat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t"/>
      <c:layout>
        <c:manualLayout>
          <c:xMode val="edge"/>
          <c:yMode val="edge"/>
          <c:x val="0.056553"/>
          <c:y val="0.005"/>
          <c:w val="0.893792"/>
          <c:h val="0.0767989"/>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1.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latin typeface="Helvetica"/>
              </a:defRPr>
            </a:pPr>
            <a:r>
              <a:rPr b="0" i="0" strike="noStrike" sz="1200" u="none">
                <a:solidFill>
                  <a:srgbClr val="000000"/>
                </a:solidFill>
                <a:latin typeface="Helvetica"/>
              </a:rPr>
              <a:t>Strictly higher than own median skill without computer usage</a:t>
            </a:r>
            <a:endParaRPr>
              <a:solidFill>
                <a:srgbClr val="000000"/>
              </a:solidFill>
            </a:endParaRPr>
          </a:p>
        </c:rich>
      </c:tx>
      <c:layout>
        <c:manualLayout>
          <c:xMode val="edge"/>
          <c:yMode val="edge"/>
          <c:x val="0.379439"/>
          <c:y val="0.005"/>
          <c:w val="0.241122"/>
          <c:h val="0.0562154"/>
        </c:manualLayout>
      </c:layout>
      <c:overlay val="1"/>
      <c:spPr>
        <a:noFill/>
        <a:ln>
          <a:noFill/>
        </a:ln>
        <a:effectLst/>
      </c:spPr>
    </c:title>
    <c:autoTitleDeleted val="1"/>
    <c:plotArea>
      <c:layout>
        <c:manualLayout>
          <c:layoutTarget val="inner"/>
          <c:xMode val="edge"/>
          <c:yMode val="edge"/>
          <c:x val="0.0228474"/>
          <c:y val="0.0562154"/>
          <c:w val="0.977153"/>
          <c:h val="0.795904"/>
        </c:manualLayout>
      </c:layout>
      <c:barChart>
        <c:barDir val="col"/>
        <c:grouping val="stacked"/>
        <c:varyColors val="0"/>
        <c:ser>
          <c:idx val="0"/>
          <c:order val="0"/>
          <c:tx>
            <c:strRef>
              <c:f>'Skills - Strictly higher than o'!$B$2</c:f>
              <c:strCache>
                <c:pt idx="0">
                  <c:v>How would you rate your Information Visualization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o'!$B$3:$B$24</c:f>
              <c:numCache>
                <c:ptCount val="22"/>
                <c:pt idx="0">
                  <c:v>0.000000</c:v>
                </c:pt>
                <c:pt idx="1">
                  <c:v>0.000000</c:v>
                </c:pt>
                <c:pt idx="2">
                  <c:v>0.000000</c:v>
                </c:pt>
                <c:pt idx="3">
                  <c:v>0.000000</c:v>
                </c:pt>
                <c:pt idx="4">
                  <c:v>0.000000</c:v>
                </c:pt>
                <c:pt idx="5">
                  <c:v>0.000000</c:v>
                </c:pt>
                <c:pt idx="6">
                  <c:v>0.000000</c:v>
                </c:pt>
                <c:pt idx="7">
                  <c:v>0.000000</c:v>
                </c:pt>
                <c:pt idx="8">
                  <c:v>0.000000</c:v>
                </c:pt>
                <c:pt idx="9">
                  <c:v>0.000000</c:v>
                </c:pt>
                <c:pt idx="10">
                  <c:v>0.000000</c:v>
                </c:pt>
                <c:pt idx="11">
                  <c:v>1.000000</c:v>
                </c:pt>
                <c:pt idx="12">
                  <c:v>0.000000</c:v>
                </c:pt>
                <c:pt idx="13">
                  <c:v>0.000000</c:v>
                </c:pt>
                <c:pt idx="14">
                  <c:v>0.000000</c:v>
                </c:pt>
                <c:pt idx="15">
                  <c:v>0.000000</c:v>
                </c:pt>
                <c:pt idx="16">
                  <c:v>0.000000</c:v>
                </c:pt>
                <c:pt idx="17">
                  <c:v>0.000000</c:v>
                </c:pt>
                <c:pt idx="18">
                  <c:v>0.000000</c:v>
                </c:pt>
                <c:pt idx="19">
                  <c:v>1.000000</c:v>
                </c:pt>
                <c:pt idx="20">
                  <c:v>0.000000</c:v>
                </c:pt>
                <c:pt idx="21">
                  <c:v>0.000000</c:v>
                </c:pt>
              </c:numCache>
            </c:numRef>
          </c:val>
        </c:ser>
        <c:ser>
          <c:idx val="1"/>
          <c:order val="1"/>
          <c:tx>
            <c:strRef>
              <c:f>'Skills - Strictly higher than o'!$C$2</c:f>
              <c:strCache>
                <c:pt idx="0">
                  <c:v>How would you rate your statistical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o'!$C$3:$C$24</c:f>
              <c:numCache>
                <c:ptCount val="22"/>
                <c:pt idx="0">
                  <c:v>0.000000</c:v>
                </c:pt>
                <c:pt idx="1">
                  <c:v>1.000000</c:v>
                </c:pt>
                <c:pt idx="2">
                  <c:v>0.000000</c:v>
                </c:pt>
                <c:pt idx="3">
                  <c:v>0.000000</c:v>
                </c:pt>
                <c:pt idx="4">
                  <c:v>0.000000</c:v>
                </c:pt>
                <c:pt idx="5">
                  <c:v>0.000000</c:v>
                </c:pt>
                <c:pt idx="6">
                  <c:v>0.000000</c:v>
                </c:pt>
                <c:pt idx="7">
                  <c:v>0.000000</c:v>
                </c:pt>
                <c:pt idx="8">
                  <c:v>1.000000</c:v>
                </c:pt>
                <c:pt idx="9">
                  <c:v>1.000000</c:v>
                </c:pt>
                <c:pt idx="10">
                  <c:v>0.000000</c:v>
                </c:pt>
                <c:pt idx="11">
                  <c:v>0.000000</c:v>
                </c:pt>
                <c:pt idx="12">
                  <c:v>0.000000</c:v>
                </c:pt>
                <c:pt idx="13">
                  <c:v>0.000000</c:v>
                </c:pt>
                <c:pt idx="14">
                  <c:v>0.000000</c:v>
                </c:pt>
                <c:pt idx="15">
                  <c:v>0.000000</c:v>
                </c:pt>
                <c:pt idx="16">
                  <c:v>0.000000</c:v>
                </c:pt>
                <c:pt idx="17">
                  <c:v>0.000000</c:v>
                </c:pt>
                <c:pt idx="18">
                  <c:v>0.000000</c:v>
                </c:pt>
                <c:pt idx="19">
                  <c:v>0.000000</c:v>
                </c:pt>
                <c:pt idx="20">
                  <c:v>1.000000</c:v>
                </c:pt>
                <c:pt idx="21">
                  <c:v>0.000000</c:v>
                </c:pt>
              </c:numCache>
            </c:numRef>
          </c:val>
        </c:ser>
        <c:ser>
          <c:idx val="2"/>
          <c:order val="2"/>
          <c:tx>
            <c:strRef>
              <c:f>'Skills - Strictly higher than o'!$D$2</c:f>
              <c:strCache>
                <c:pt idx="0">
                  <c:v>How would you rate your mathematics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o'!$D$3:$D$24</c:f>
              <c:numCache>
                <c:ptCount val="22"/>
                <c:pt idx="0">
                  <c:v>1.000000</c:v>
                </c:pt>
                <c:pt idx="1">
                  <c:v>1.000000</c:v>
                </c:pt>
                <c:pt idx="2">
                  <c:v>0.000000</c:v>
                </c:pt>
                <c:pt idx="3">
                  <c:v>0.000000</c:v>
                </c:pt>
                <c:pt idx="4">
                  <c:v>1.000000</c:v>
                </c:pt>
                <c:pt idx="5">
                  <c:v>0.000000</c:v>
                </c:pt>
                <c:pt idx="6">
                  <c:v>0.000000</c:v>
                </c:pt>
                <c:pt idx="7">
                  <c:v>1.000000</c:v>
                </c:pt>
                <c:pt idx="8">
                  <c:v>0.000000</c:v>
                </c:pt>
                <c:pt idx="9">
                  <c:v>0.000000</c:v>
                </c:pt>
                <c:pt idx="10">
                  <c:v>0.000000</c:v>
                </c:pt>
                <c:pt idx="11">
                  <c:v>0.000000</c:v>
                </c:pt>
                <c:pt idx="12">
                  <c:v>1.000000</c:v>
                </c:pt>
                <c:pt idx="13">
                  <c:v>0.000000</c:v>
                </c:pt>
                <c:pt idx="14">
                  <c:v>0.000000</c:v>
                </c:pt>
                <c:pt idx="15">
                  <c:v>1.000000</c:v>
                </c:pt>
                <c:pt idx="16">
                  <c:v>1.000000</c:v>
                </c:pt>
                <c:pt idx="17">
                  <c:v>0.000000</c:v>
                </c:pt>
                <c:pt idx="18">
                  <c:v>0.000000</c:v>
                </c:pt>
                <c:pt idx="19">
                  <c:v>0.000000</c:v>
                </c:pt>
                <c:pt idx="20">
                  <c:v>0.000000</c:v>
                </c:pt>
                <c:pt idx="21">
                  <c:v>1.000000</c:v>
                </c:pt>
              </c:numCache>
            </c:numRef>
          </c:val>
        </c:ser>
        <c:ser>
          <c:idx val="3"/>
          <c:order val="3"/>
          <c:tx>
            <c:strRef>
              <c:f>'Skills - Strictly higher than o'!$E$2</c:f>
              <c:strCache>
                <c:pt idx="0">
                  <c:v>How would you rate your drawing and artistic skills?</c:v>
                </c:pt>
              </c:strCache>
            </c:strRef>
          </c:tx>
          <c:spPr>
            <a:gradFill flip="none" rotWithShape="1">
              <a:gsLst>
                <a:gs pos="0">
                  <a:srgbClr val="EF951A"/>
                </a:gs>
                <a:gs pos="100000">
                  <a:srgbClr val="DE6A1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o'!$E$3:$E$24</c:f>
              <c:numCache>
                <c:ptCount val="22"/>
                <c:pt idx="0">
                  <c:v>1.000000</c:v>
                </c:pt>
                <c:pt idx="1">
                  <c:v>0.000000</c:v>
                </c:pt>
                <c:pt idx="2">
                  <c:v>0.000000</c:v>
                </c:pt>
                <c:pt idx="3">
                  <c:v>0.000000</c:v>
                </c:pt>
                <c:pt idx="4">
                  <c:v>0.000000</c:v>
                </c:pt>
                <c:pt idx="5">
                  <c:v>0.000000</c:v>
                </c:pt>
                <c:pt idx="6">
                  <c:v>0.000000</c:v>
                </c:pt>
                <c:pt idx="7">
                  <c:v>0.000000</c:v>
                </c:pt>
                <c:pt idx="8">
                  <c:v>1.000000</c:v>
                </c:pt>
                <c:pt idx="9">
                  <c:v>1.000000</c:v>
                </c:pt>
                <c:pt idx="10">
                  <c:v>1.000000</c:v>
                </c:pt>
                <c:pt idx="11">
                  <c:v>1.000000</c:v>
                </c:pt>
                <c:pt idx="12">
                  <c:v>0.000000</c:v>
                </c:pt>
                <c:pt idx="13">
                  <c:v>0.000000</c:v>
                </c:pt>
                <c:pt idx="14">
                  <c:v>0.000000</c:v>
                </c:pt>
                <c:pt idx="15">
                  <c:v>1.000000</c:v>
                </c:pt>
                <c:pt idx="16">
                  <c:v>1.000000</c:v>
                </c:pt>
                <c:pt idx="17">
                  <c:v>0.000000</c:v>
                </c:pt>
                <c:pt idx="18">
                  <c:v>1.000000</c:v>
                </c:pt>
                <c:pt idx="19">
                  <c:v>1.000000</c:v>
                </c:pt>
                <c:pt idx="20">
                  <c:v>0.000000</c:v>
                </c:pt>
                <c:pt idx="21">
                  <c:v>0.000000</c:v>
                </c:pt>
              </c:numCache>
            </c:numRef>
          </c:val>
        </c:ser>
        <c:ser>
          <c:idx val="4"/>
          <c:order val="4"/>
          <c:tx>
            <c:strRef>
              <c:f>'Skills - Strictly higher than o'!$F$2</c:f>
              <c:strCache>
                <c:pt idx="0">
                  <c:v>How would you rate your programming skills?</c:v>
                </c:pt>
              </c:strCache>
            </c:strRef>
          </c:tx>
          <c:spPr>
            <a:gradFill flip="none" rotWithShape="1">
              <a:gsLst>
                <a:gs pos="0">
                  <a:srgbClr val="FB4912"/>
                </a:gs>
                <a:gs pos="100000">
                  <a:srgbClr val="C82506"/>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o'!$F$3:$F$24</c:f>
              <c:numCache>
                <c:ptCount val="22"/>
                <c:pt idx="0">
                  <c:v>0.000000</c:v>
                </c:pt>
                <c:pt idx="1">
                  <c:v>0.000000</c:v>
                </c:pt>
                <c:pt idx="2">
                  <c:v>1.000000</c:v>
                </c:pt>
                <c:pt idx="3">
                  <c:v>1.000000</c:v>
                </c:pt>
                <c:pt idx="4">
                  <c:v>1.000000</c:v>
                </c:pt>
                <c:pt idx="5">
                  <c:v>1.000000</c:v>
                </c:pt>
                <c:pt idx="6">
                  <c:v>0.000000</c:v>
                </c:pt>
                <c:pt idx="7">
                  <c:v>0.000000</c:v>
                </c:pt>
                <c:pt idx="8">
                  <c:v>0.000000</c:v>
                </c:pt>
                <c:pt idx="9">
                  <c:v>0.000000</c:v>
                </c:pt>
                <c:pt idx="10">
                  <c:v>0.000000</c:v>
                </c:pt>
                <c:pt idx="11">
                  <c:v>0.000000</c:v>
                </c:pt>
                <c:pt idx="12">
                  <c:v>1.000000</c:v>
                </c:pt>
                <c:pt idx="13">
                  <c:v>1.000000</c:v>
                </c:pt>
                <c:pt idx="14">
                  <c:v>1.000000</c:v>
                </c:pt>
                <c:pt idx="15">
                  <c:v>0.000000</c:v>
                </c:pt>
                <c:pt idx="16">
                  <c:v>0.000000</c:v>
                </c:pt>
                <c:pt idx="17">
                  <c:v>1.000000</c:v>
                </c:pt>
                <c:pt idx="18">
                  <c:v>0.000000</c:v>
                </c:pt>
                <c:pt idx="19">
                  <c:v>0.000000</c:v>
                </c:pt>
                <c:pt idx="20">
                  <c:v>0.000000</c:v>
                </c:pt>
                <c:pt idx="21">
                  <c:v>1.000000</c:v>
                </c:pt>
              </c:numCache>
            </c:numRef>
          </c:val>
        </c:ser>
        <c:ser>
          <c:idx val="5"/>
          <c:order val="5"/>
          <c:tx>
            <c:strRef>
              <c:f>'Skills - Strictly higher than o'!$G$2</c:f>
              <c:strCache>
                <c:pt idx="0">
                  <c:v>How would you rate your computer graphics programming skills?</c:v>
                </c:pt>
              </c:strCache>
            </c:strRef>
          </c:tx>
          <c:spPr>
            <a:gradFill flip="none" rotWithShape="1">
              <a:gsLst>
                <a:gs pos="0">
                  <a:srgbClr val="885CB2"/>
                </a:gs>
                <a:gs pos="100000">
                  <a:srgbClr val="773F9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o'!$G$3:$G$24</c:f>
              <c:numCache>
                <c:ptCount val="22"/>
                <c:pt idx="0">
                  <c:v>0.000000</c:v>
                </c:pt>
                <c:pt idx="1">
                  <c:v>0.000000</c:v>
                </c:pt>
                <c:pt idx="2">
                  <c:v>0.000000</c:v>
                </c:pt>
                <c:pt idx="3">
                  <c:v>1.000000</c:v>
                </c:pt>
                <c:pt idx="4">
                  <c:v>0.000000</c:v>
                </c:pt>
                <c:pt idx="5">
                  <c:v>1.000000</c:v>
                </c:pt>
                <c:pt idx="6">
                  <c:v>0.000000</c:v>
                </c:pt>
                <c:pt idx="7">
                  <c:v>0.000000</c:v>
                </c:pt>
                <c:pt idx="8">
                  <c:v>0.000000</c:v>
                </c:pt>
                <c:pt idx="9">
                  <c:v>0.000000</c:v>
                </c:pt>
                <c:pt idx="10">
                  <c:v>0.000000</c:v>
                </c:pt>
                <c:pt idx="11">
                  <c:v>0.000000</c:v>
                </c:pt>
                <c:pt idx="12">
                  <c:v>1.000000</c:v>
                </c:pt>
                <c:pt idx="13">
                  <c:v>1.000000</c:v>
                </c:pt>
                <c:pt idx="14">
                  <c:v>0.000000</c:v>
                </c:pt>
                <c:pt idx="15">
                  <c:v>0.000000</c:v>
                </c:pt>
                <c:pt idx="16">
                  <c:v>0.000000</c:v>
                </c:pt>
                <c:pt idx="17">
                  <c:v>0.000000</c:v>
                </c:pt>
                <c:pt idx="18">
                  <c:v>0.000000</c:v>
                </c:pt>
                <c:pt idx="19">
                  <c:v>0.000000</c:v>
                </c:pt>
                <c:pt idx="20">
                  <c:v>0.000000</c:v>
                </c:pt>
                <c:pt idx="21">
                  <c:v>0.000000</c:v>
                </c:pt>
              </c:numCache>
            </c:numRef>
          </c:val>
        </c:ser>
        <c:ser>
          <c:idx val="6"/>
          <c:order val="6"/>
          <c:tx>
            <c:strRef>
              <c:f>'Skills - Strictly higher than o'!$H$2</c:f>
              <c:strCache>
                <c:pt idx="0">
                  <c:v>How would you rate your human-computer interaction programming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o'!$H$3:$H$24</c:f>
              <c:numCache>
                <c:ptCount val="22"/>
                <c:pt idx="0">
                  <c:v>0.000000</c:v>
                </c:pt>
                <c:pt idx="1">
                  <c:v>0.000000</c:v>
                </c:pt>
                <c:pt idx="2">
                  <c:v>0.000000</c:v>
                </c:pt>
                <c:pt idx="3">
                  <c:v>0.000000</c:v>
                </c:pt>
                <c:pt idx="4">
                  <c:v>0.000000</c:v>
                </c:pt>
                <c:pt idx="5">
                  <c:v>1.000000</c:v>
                </c:pt>
                <c:pt idx="6">
                  <c:v>0.000000</c:v>
                </c:pt>
                <c:pt idx="7">
                  <c:v>0.000000</c:v>
                </c:pt>
                <c:pt idx="8">
                  <c:v>1.000000</c:v>
                </c:pt>
                <c:pt idx="9">
                  <c:v>0.000000</c:v>
                </c:pt>
                <c:pt idx="10">
                  <c:v>0.000000</c:v>
                </c:pt>
                <c:pt idx="11">
                  <c:v>0.000000</c:v>
                </c:pt>
                <c:pt idx="12">
                  <c:v>0.000000</c:v>
                </c:pt>
                <c:pt idx="13">
                  <c:v>1.000000</c:v>
                </c:pt>
                <c:pt idx="14">
                  <c:v>1.000000</c:v>
                </c:pt>
                <c:pt idx="15">
                  <c:v>0.000000</c:v>
                </c:pt>
                <c:pt idx="16">
                  <c:v>1.000000</c:v>
                </c:pt>
                <c:pt idx="17">
                  <c:v>0.000000</c:v>
                </c:pt>
                <c:pt idx="18">
                  <c:v>0.000000</c:v>
                </c:pt>
                <c:pt idx="19">
                  <c:v>0.000000</c:v>
                </c:pt>
                <c:pt idx="20">
                  <c:v>1.000000</c:v>
                </c:pt>
                <c:pt idx="21">
                  <c:v>0.000000</c:v>
                </c:pt>
              </c:numCache>
            </c:numRef>
          </c:val>
        </c:ser>
        <c:ser>
          <c:idx val="7"/>
          <c:order val="7"/>
          <c:tx>
            <c:strRef>
              <c:f>'Skills - Strictly higher than o'!$I$2</c:f>
              <c:strCache>
                <c:pt idx="0">
                  <c:v>How would you rate your user experience evaluation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o'!$I$3:$I$24</c:f>
              <c:numCache>
                <c:ptCount val="22"/>
                <c:pt idx="0">
                  <c:v>1.000000</c:v>
                </c:pt>
                <c:pt idx="1">
                  <c:v>0.000000</c:v>
                </c:pt>
                <c:pt idx="2">
                  <c:v>0.000000</c:v>
                </c:pt>
                <c:pt idx="3">
                  <c:v>0.000000</c:v>
                </c:pt>
                <c:pt idx="4">
                  <c:v>0.000000</c:v>
                </c:pt>
                <c:pt idx="5">
                  <c:v>0.000000</c:v>
                </c:pt>
                <c:pt idx="6">
                  <c:v>0.000000</c:v>
                </c:pt>
                <c:pt idx="7">
                  <c:v>0.000000</c:v>
                </c:pt>
                <c:pt idx="8">
                  <c:v>0.000000</c:v>
                </c:pt>
                <c:pt idx="9">
                  <c:v>1.000000</c:v>
                </c:pt>
                <c:pt idx="10">
                  <c:v>1.000000</c:v>
                </c:pt>
                <c:pt idx="11">
                  <c:v>1.000000</c:v>
                </c:pt>
                <c:pt idx="12">
                  <c:v>0.000000</c:v>
                </c:pt>
                <c:pt idx="13">
                  <c:v>0.000000</c:v>
                </c:pt>
                <c:pt idx="14">
                  <c:v>0.000000</c:v>
                </c:pt>
                <c:pt idx="15">
                  <c:v>1.000000</c:v>
                </c:pt>
                <c:pt idx="16">
                  <c:v>0.000000</c:v>
                </c:pt>
                <c:pt idx="17">
                  <c:v>1.000000</c:v>
                </c:pt>
                <c:pt idx="18">
                  <c:v>1.000000</c:v>
                </c:pt>
                <c:pt idx="19">
                  <c:v>1.000000</c:v>
                </c:pt>
                <c:pt idx="20">
                  <c:v>1.000000</c:v>
                </c:pt>
                <c:pt idx="21">
                  <c:v>0.000000</c:v>
                </c:pt>
              </c:numCache>
            </c:numRef>
          </c:val>
        </c:ser>
        <c:gapWidth val="40"/>
        <c:overlap val="100"/>
        <c:axId val="0"/>
        <c:axId val="1"/>
      </c:barChart>
      <c:catAx>
        <c:axId val="0"/>
        <c:scaling>
          <c:orientation val="minMax"/>
        </c:scaling>
        <c:delete val="0"/>
        <c:axPos val="b"/>
        <c:numFmt formatCode="General" sourceLinked="1"/>
        <c:majorTickMark val="none"/>
        <c:minorTickMark val="none"/>
        <c:tickLblPos val="low"/>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auto val="1"/>
        <c:lblAlgn val="ctr"/>
        <c:noMultiLvlLbl val="1"/>
      </c:cat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b"/>
      <c:layout>
        <c:manualLayout>
          <c:xMode val="edge"/>
          <c:yMode val="edge"/>
          <c:x val="0.0687003"/>
          <c:y val="0.922163"/>
          <c:w val="0.86481"/>
          <c:h val="0.0903367"/>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10.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a:solidFill>
                  <a:srgbClr val="000000"/>
                </a:solidFill>
              </a:defRPr>
            </a:pPr>
            <a:endParaRPr>
              <a:solidFill>
                <a:srgbClr val="000000"/>
              </a:solidFill>
            </a:endParaRPr>
          </a:p>
        </c:rich>
      </c:tx>
      <c:layout/>
      <c:overlay val="1"/>
    </c:title>
    <c:autoTitleDeleted val="1"/>
    <c:plotArea>
      <c:layout>
        <c:manualLayout>
          <c:layoutTarget val="inner"/>
          <c:xMode val="edge"/>
          <c:yMode val="edge"/>
          <c:x val="0.0751133"/>
          <c:y val="0.126667"/>
          <c:w val="0.916797"/>
          <c:h val="0.809167"/>
        </c:manualLayout>
      </c:layout>
      <c:scatterChart>
        <c:scatterStyle val="lineMarker"/>
        <c:varyColors val="0"/>
        <c:ser>
          <c:idx val="0"/>
          <c:order val="0"/>
          <c:tx>
            <c:strRef>
              <c:f>'Interests - People by interest '!$B$2</c:f>
              <c:strCache/>
            </c:strRef>
          </c:tx>
          <c:spPr>
            <a:solidFill>
              <a:srgbClr val="FFFFFF"/>
            </a:solidFill>
            <a:ln>
              <a:noFill/>
            </a:ln>
            <a:effectLst/>
          </c:spPr>
          <c:marker>
            <c:symbol val="circle"/>
            <c:size val="8"/>
            <c:spPr>
              <a:solidFill>
                <a:srgbClr val="FFFFFF"/>
              </a:solidFill>
              <a:ln w="25400" cap="flat" cmpd="sng" algn="ctr">
                <a:solidFill>
                  <a:srgbClr val="367DA2"/>
                </a:solidFill>
                <a:prstDash val="solid"/>
                <a:miter lim="400000"/>
                <a:headEnd type="none"/>
                <a:tailEnd type="none"/>
              </a:ln>
              <a:effectLst/>
            </c:spPr>
          </c:marker>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b"/>
            <c:showLegendKey val="0"/>
            <c:showVal val="0"/>
            <c:showCatName val="0"/>
            <c:showSerName val="0"/>
            <c:showPercent val="0"/>
            <c:showBubbleSize val="0"/>
            <c:showLeaderLines val="0"/>
          </c:dLbls>
          <c:xVal>
            <c:numRef>
              <c:f>'Interests - People by interest '!$A$3,'Interests - People by interest '!$A$4,'Interests - People by interest '!$A$5,'Interests - People by interest '!$A$6,'Interests - People by interest '!$A$7,'Interests - People by interest '!$A$8,'Interests - People by interest '!$A$9,'Interests - People by interest '!$A$10,'Interests - People by interest '!$A$11,'Interests - People by interest '!$A$12,'Interests - People by interest '!$A$13,'Interests - People by interest '!$A$14,'Interests - People by interest '!$A$15,'Interests - People by interest '!$A$16,'Interests - People by interest '!$A$17</c:f>
              <c:numCache>
                <c:ptCount val="0"/>
              </c:numCache>
            </c:numRef>
          </c:xVal>
          <c:yVal>
            <c:numRef>
              <c:f>'Interests - People by interest '!$B$3,'Interests - People by interest '!$B$4,'Interests - People by interest '!$B$5,'Interests - People by interest '!$B$6,'Interests - People by interest '!$B$7,'Interests - People by interest '!$B$8,'Interests - People by interest '!$B$9,'Interests - People by interest '!$B$10,'Interests - People by interest '!$B$11,'Interests - People by interest '!$B$12,'Interests - People by interest '!$B$13,'Interests - People by interest '!$B$14,'Interests - People by interest '!$B$15,'Interests - People by interest '!$B$16,'Interests - People by interest '!$B$17</c:f>
              <c:numCache>
                <c:ptCount val="0"/>
              </c:numCache>
            </c:numRef>
          </c:yVal>
          <c:smooth val="0"/>
        </c:ser>
        <c:ser>
          <c:idx val="1"/>
          <c:order val="1"/>
          <c:tx>
            <c:strRef>
              <c:f>'Interests - People by interest '!$C$2</c:f>
              <c:strCache/>
            </c:strRef>
          </c:tx>
          <c:spPr>
            <a:solidFill>
              <a:srgbClr val="FFFFFF"/>
            </a:solidFill>
            <a:ln>
              <a:noFill/>
            </a:ln>
            <a:effectLst/>
          </c:spPr>
          <c:marker>
            <c:symbol val="circle"/>
            <c:size val="8"/>
            <c:spPr>
              <a:solidFill>
                <a:srgbClr val="FFFFFF"/>
              </a:solidFill>
              <a:ln w="25400" cap="flat" cmpd="sng" algn="ctr">
                <a:solidFill>
                  <a:srgbClr val="578726"/>
                </a:solidFill>
                <a:prstDash val="solid"/>
                <a:miter lim="400000"/>
                <a:headEnd type="none"/>
                <a:tailEnd type="none"/>
              </a:ln>
              <a:effectLst/>
            </c:spPr>
          </c:marker>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b"/>
            <c:showLegendKey val="0"/>
            <c:showVal val="0"/>
            <c:showCatName val="0"/>
            <c:showSerName val="0"/>
            <c:showPercent val="0"/>
            <c:showBubbleSize val="0"/>
            <c:showLeaderLines val="0"/>
          </c:dLbls>
          <c:xVal>
            <c:numRef>
              <c:f>'Interests - People by interest '!$A$3,'Interests - People by interest '!$A$4,'Interests - People by interest '!$A$5,'Interests - People by interest '!$A$6,'Interests - People by interest '!$A$7,'Interests - People by interest '!$A$8,'Interests - People by interest '!$A$9,'Interests - People by interest '!$A$10,'Interests - People by interest '!$A$11,'Interests - People by interest '!$A$12,'Interests - People by interest '!$A$13,'Interests - People by interest '!$A$14,'Interests - People by interest '!$A$15,'Interests - People by interest '!$A$16,'Interests - People by interest '!$A$17</c:f>
              <c:numCache>
                <c:ptCount val="0"/>
              </c:numCache>
            </c:numRef>
          </c:xVal>
          <c:yVal>
            <c:numRef>
              <c:f>'Interests - People by interest '!$C$3,'Interests - People by interest '!$C$4,'Interests - People by interest '!$C$5,'Interests - People by interest '!$C$6,'Interests - People by interest '!$C$9,'Interests - People by interest '!$C$12,'Interests - People by interest '!$C$13,'Interests - People by interest '!$C$14,'Interests - People by interest '!$C$16</c:f>
              <c:numCache>
                <c:ptCount val="0"/>
              </c:numCache>
            </c:numRef>
          </c:yVal>
          <c:smooth val="0"/>
        </c:ser>
        <c:ser>
          <c:idx val="2"/>
          <c:order val="2"/>
          <c:tx>
            <c:strRef>
              <c:f>'Interests - People by interest '!$D$2</c:f>
              <c:strCache/>
            </c:strRef>
          </c:tx>
          <c:spPr>
            <a:solidFill>
              <a:srgbClr val="FFFFFF"/>
            </a:solidFill>
            <a:ln>
              <a:noFill/>
            </a:ln>
            <a:effectLst/>
          </c:spPr>
          <c:marker>
            <c:symbol val="circle"/>
            <c:size val="8"/>
            <c:spPr>
              <a:solidFill>
                <a:srgbClr val="FFFFFF"/>
              </a:solidFill>
              <a:ln w="25400" cap="flat" cmpd="sng" algn="ctr">
                <a:solidFill>
                  <a:srgbClr val="8C8C8C"/>
                </a:solidFill>
                <a:prstDash val="solid"/>
                <a:miter lim="400000"/>
                <a:headEnd type="none"/>
                <a:tailEnd type="none"/>
              </a:ln>
              <a:effectLst/>
            </c:spPr>
          </c:marker>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b"/>
            <c:showLegendKey val="0"/>
            <c:showVal val="0"/>
            <c:showCatName val="0"/>
            <c:showSerName val="0"/>
            <c:showPercent val="0"/>
            <c:showBubbleSize val="0"/>
            <c:showLeaderLines val="0"/>
          </c:dLbls>
          <c:xVal>
            <c:numRef>
              <c:f>'Interests - People by interest '!$A$3,'Interests - People by interest '!$A$4,'Interests - People by interest '!$A$5,'Interests - People by interest '!$A$6,'Interests - People by interest '!$A$7,'Interests - People by interest '!$A$8,'Interests - People by interest '!$A$9,'Interests - People by interest '!$A$10,'Interests - People by interest '!$A$11,'Interests - People by interest '!$A$12,'Interests - People by interest '!$A$13,'Interests - People by interest '!$A$14,'Interests - People by interest '!$A$15,'Interests - People by interest '!$A$16,'Interests - People by interest '!$A$17</c:f>
              <c:numCache>
                <c:ptCount val="0"/>
              </c:numCache>
            </c:numRef>
          </c:xVal>
          <c:yVal>
            <c:numRef>
              <c:f>'Interests - People by interest '!$D$3,'Interests - People by interest '!$D$4,'Interests - People by interest '!$D$5,'Interests - People by interest '!$D$6,'Interests - People by interest '!$D$9,'Interests - People by interest '!$D$16</c:f>
              <c:numCache>
                <c:ptCount val="0"/>
              </c:numCache>
            </c:numRef>
          </c:yVal>
          <c:smooth val="0"/>
        </c:ser>
        <c:ser>
          <c:idx val="3"/>
          <c:order val="3"/>
          <c:tx>
            <c:strRef>
              <c:f>'Interests - People by interest '!$A$2</c:f>
              <c:strCache/>
            </c:strRef>
          </c:tx>
          <c:spPr>
            <a:solidFill>
              <a:srgbClr val="FFFFFF"/>
            </a:solidFill>
            <a:ln>
              <a:noFill/>
            </a:ln>
            <a:effectLst/>
          </c:spPr>
          <c:marker>
            <c:symbol val="circle"/>
            <c:size val="8"/>
            <c:spPr>
              <a:solidFill>
                <a:srgbClr val="FFFFFF"/>
              </a:solidFill>
              <a:ln w="25400" cap="flat" cmpd="sng" algn="ctr">
                <a:solidFill>
                  <a:srgbClr val="175778"/>
                </a:solidFill>
                <a:prstDash val="solid"/>
                <a:miter lim="400000"/>
                <a:headEnd type="none"/>
                <a:tailEnd type="none"/>
              </a:ln>
              <a:effectLst/>
            </c:spPr>
          </c:marker>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b"/>
            <c:showLegendKey val="0"/>
            <c:showVal val="0"/>
            <c:showCatName val="0"/>
            <c:showSerName val="0"/>
            <c:showPercent val="0"/>
            <c:showBubbleSize val="0"/>
            <c:showLeaderLines val="0"/>
          </c:dLbls>
          <c:xVal>
            <c:numRef>
              <c:f>'Interests - People by interest '!$A$3,'Interests - People by interest '!$A$4,'Interests - People by interest '!$A$5,'Interests - People by interest '!$A$6,'Interests - People by interest '!$A$7,'Interests - People by interest '!$A$8,'Interests - People by interest '!$A$9,'Interests - People by interest '!$A$10,'Interests - People by interest '!$A$11,'Interests - People by interest '!$A$12,'Interests - People by interest '!$A$13,'Interests - People by interest '!$A$14,'Interests - People by interest '!$A$15,'Interests - People by interest '!$A$16,'Interests - People by interest '!$A$17</c:f>
              <c:numCache>
                <c:ptCount val="0"/>
              </c:numCache>
            </c:numRef>
          </c:xVal>
          <c:yVal>
            <c:numRef>
              <c:f>'Interests - People by interest '!$E$4,'Interests - People by interest '!$E$5,'Interests - People by interest '!$E$6,'Interests - People by interest '!$E$9</c:f>
              <c:numCache>
                <c:ptCount val="0"/>
              </c:numCache>
            </c:numRef>
          </c:yVal>
          <c:smooth val="0"/>
        </c:ser>
        <c:ser>
          <c:idx val="4"/>
          <c:order val="4"/>
          <c:tx>
            <c:strRef>
              <c:f>'Interests - People by interest '!$B$2</c:f>
              <c:strCache/>
            </c:strRef>
          </c:tx>
          <c:spPr>
            <a:solidFill>
              <a:srgbClr val="FFFFFF"/>
            </a:solidFill>
            <a:ln>
              <a:noFill/>
            </a:ln>
            <a:effectLst/>
          </c:spPr>
          <c:marker>
            <c:symbol val="circle"/>
            <c:size val="8"/>
            <c:spPr>
              <a:solidFill>
                <a:srgbClr val="FFFFFF"/>
              </a:solidFill>
              <a:ln w="25400" cap="flat" cmpd="sng" algn="ctr">
                <a:solidFill>
                  <a:srgbClr val="79AE3D"/>
                </a:solidFill>
                <a:prstDash val="solid"/>
                <a:miter lim="400000"/>
                <a:headEnd type="none"/>
                <a:tailEnd type="none"/>
              </a:ln>
              <a:effectLst/>
            </c:spPr>
          </c:marker>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b"/>
            <c:showLegendKey val="0"/>
            <c:showVal val="0"/>
            <c:showCatName val="0"/>
            <c:showSerName val="0"/>
            <c:showPercent val="0"/>
            <c:showBubbleSize val="0"/>
            <c:showLeaderLines val="0"/>
          </c:dLbls>
          <c:xVal>
            <c:numRef>
              <c:f>'Interests - People by interest '!$A$3,'Interests - People by interest '!$A$4,'Interests - People by interest '!$A$5,'Interests - People by interest '!$A$6,'Interests - People by interest '!$A$7,'Interests - People by interest '!$A$8,'Interests - People by interest '!$A$9,'Interests - People by interest '!$A$10,'Interests - People by interest '!$A$11,'Interests - People by interest '!$A$12,'Interests - People by interest '!$A$13,'Interests - People by interest '!$A$14,'Interests - People by interest '!$A$15,'Interests - People by interest '!$A$16,'Interests - People by interest '!$A$17</c:f>
              <c:numCache>
                <c:ptCount val="0"/>
              </c:numCache>
            </c:numRef>
          </c:xVal>
          <c:yVal>
            <c:numRef>
              <c:f>'Interests - People by interest '!$F$5,'Interests - People by interest '!$F$6,'Interests - People by interest '!$F$9</c:f>
              <c:numCache>
                <c:ptCount val="0"/>
              </c:numCache>
            </c:numRef>
          </c:yVal>
          <c:smooth val="0"/>
        </c:ser>
        <c:ser>
          <c:idx val="5"/>
          <c:order val="5"/>
          <c:tx>
            <c:strRef>
              <c:f>'Interests - People by interest '!$C$2</c:f>
              <c:strCache/>
            </c:strRef>
          </c:tx>
          <c:spPr>
            <a:solidFill>
              <a:srgbClr val="FFFFFF"/>
            </a:solidFill>
            <a:ln>
              <a:noFill/>
            </a:ln>
            <a:effectLst/>
          </c:spPr>
          <c:marker>
            <c:symbol val="circle"/>
            <c:size val="8"/>
            <c:spPr>
              <a:solidFill>
                <a:srgbClr val="FFFFFF"/>
              </a:solidFill>
              <a:ln w="25400" cap="flat" cmpd="sng" algn="ctr">
                <a:solidFill>
                  <a:srgbClr val="5A5F5E"/>
                </a:solidFill>
                <a:prstDash val="solid"/>
                <a:miter lim="400000"/>
                <a:headEnd type="none"/>
                <a:tailEnd type="none"/>
              </a:ln>
              <a:effectLst/>
            </c:spPr>
          </c:marker>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b"/>
            <c:showLegendKey val="0"/>
            <c:showVal val="0"/>
            <c:showCatName val="0"/>
            <c:showSerName val="0"/>
            <c:showPercent val="0"/>
            <c:showBubbleSize val="0"/>
            <c:showLeaderLines val="0"/>
          </c:dLbls>
          <c:xVal>
            <c:numRef>
              <c:f>'Interests - People by interest '!$A$3,'Interests - People by interest '!$A$4,'Interests - People by interest '!$A$5,'Interests - People by interest '!$A$6,'Interests - People by interest '!$A$7,'Interests - People by interest '!$A$8,'Interests - People by interest '!$A$9,'Interests - People by interest '!$A$10,'Interests - People by interest '!$A$11,'Interests - People by interest '!$A$12,'Interests - People by interest '!$A$13,'Interests - People by interest '!$A$14,'Interests - People by interest '!$A$15,'Interests - People by interest '!$A$16,'Interests - People by interest '!$A$17</c:f>
              <c:numCache>
                <c:ptCount val="0"/>
              </c:numCache>
            </c:numRef>
          </c:xVal>
          <c:yVal>
            <c:numRef>
              <c:f>'Interests - People by interest '!$G$5,'Interests - People by interest '!$G$9</c:f>
              <c:numCache>
                <c:ptCount val="0"/>
              </c:numCache>
            </c:numRef>
          </c:yVal>
          <c:smooth val="0"/>
        </c:ser>
        <c:ser>
          <c:idx val="6"/>
          <c:order val="6"/>
          <c:tx>
            <c:strRef>
              <c:f>'Interests - People by interest '!$D$2</c:f>
              <c:strCache/>
            </c:strRef>
          </c:tx>
          <c:spPr>
            <a:solidFill>
              <a:srgbClr val="FFFFFF"/>
            </a:solidFill>
            <a:ln>
              <a:noFill/>
            </a:ln>
            <a:effectLst/>
          </c:spPr>
          <c:marker>
            <c:symbol val="circle"/>
            <c:size val="8"/>
            <c:spPr>
              <a:solidFill>
                <a:srgbClr val="FFFFFF"/>
              </a:solidFill>
              <a:ln w="25400" cap="flat" cmpd="sng" algn="ctr">
                <a:solidFill>
                  <a:srgbClr val="367DA2"/>
                </a:solidFill>
                <a:prstDash val="solid"/>
                <a:miter lim="400000"/>
                <a:headEnd type="none"/>
                <a:tailEnd type="none"/>
              </a:ln>
              <a:effectLst/>
            </c:spPr>
          </c:marker>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b"/>
            <c:showLegendKey val="0"/>
            <c:showVal val="0"/>
            <c:showCatName val="0"/>
            <c:showSerName val="0"/>
            <c:showPercent val="0"/>
            <c:showBubbleSize val="0"/>
            <c:showLeaderLines val="0"/>
          </c:dLbls>
          <c:xVal>
            <c:numRef>
              <c:f>'Interests - People by interest '!$A$3,'Interests - People by interest '!$A$4,'Interests - People by interest '!$A$5,'Interests - People by interest '!$A$6,'Interests - People by interest '!$A$7,'Interests - People by interest '!$A$8,'Interests - People by interest '!$A$9,'Interests - People by interest '!$A$10,'Interests - People by interest '!$A$11,'Interests - People by interest '!$A$12,'Interests - People by interest '!$A$13,'Interests - People by interest '!$A$14,'Interests - People by interest '!$A$15,'Interests - People by interest '!$A$16,'Interests - People by interest '!$A$17</c:f>
              <c:numCache>
                <c:ptCount val="0"/>
              </c:numCache>
            </c:numRef>
          </c:xVal>
          <c:yVal>
            <c:numRef>
              <c:f>'Interests - People by interest '!$H$5</c:f>
              <c:numCache>
                <c:ptCount val="0"/>
              </c:numCache>
            </c:numRef>
          </c:yVal>
          <c:smooth val="0"/>
        </c:ser>
        <c:ser>
          <c:idx val="7"/>
          <c:order val="7"/>
          <c:tx>
            <c:strRef>
              <c:f>'Interests - People by interest '!$E$2</c:f>
              <c:strCache/>
            </c:strRef>
          </c:tx>
          <c:spPr>
            <a:solidFill>
              <a:srgbClr val="FFFFFF"/>
            </a:solidFill>
            <a:ln>
              <a:noFill/>
            </a:ln>
            <a:effectLst/>
          </c:spPr>
          <c:marker>
            <c:symbol val="circle"/>
            <c:size val="8"/>
            <c:spPr>
              <a:solidFill>
                <a:srgbClr val="FFFFFF"/>
              </a:solidFill>
              <a:ln w="25400" cap="flat" cmpd="sng" algn="ctr">
                <a:solidFill>
                  <a:srgbClr val="578726"/>
                </a:solidFill>
                <a:prstDash val="solid"/>
                <a:miter lim="400000"/>
                <a:headEnd type="none"/>
                <a:tailEnd type="none"/>
              </a:ln>
              <a:effectLst/>
            </c:spPr>
          </c:marker>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b"/>
            <c:showLegendKey val="0"/>
            <c:showVal val="0"/>
            <c:showCatName val="0"/>
            <c:showSerName val="0"/>
            <c:showPercent val="0"/>
            <c:showBubbleSize val="0"/>
            <c:showLeaderLines val="0"/>
          </c:dLbls>
          <c:xVal>
            <c:numRef>
              <c:f>'Interests - People by interest '!$A$3,'Interests - People by interest '!$A$4,'Interests - People by interest '!$A$5,'Interests - People by interest '!$A$6,'Interests - People by interest '!$A$7,'Interests - People by interest '!$A$8,'Interests - People by interest '!$A$9,'Interests - People by interest '!$A$10,'Interests - People by interest '!$A$11,'Interests - People by interest '!$A$12,'Interests - People by interest '!$A$13,'Interests - People by interest '!$A$14,'Interests - People by interest '!$A$15,'Interests - People by interest '!$A$16,'Interests - People by interest '!$A$17</c:f>
              <c:numCache>
                <c:ptCount val="0"/>
              </c:numCache>
            </c:numRef>
          </c:xVal>
          <c:yVal>
            <c:numLit>
              <c:ptCount val="0"/>
            </c:numLit>
          </c:yVal>
          <c:smooth val="0"/>
        </c:ser>
        <c:axId val="0"/>
        <c:axId val="1"/>
      </c:scatterChart>
      <c:valAx>
        <c:axId val="0"/>
        <c:scaling>
          <c:orientation val="minMax"/>
        </c:scaling>
        <c:delete val="0"/>
        <c:axPos val="b"/>
        <c:numFmt formatCode="General" sourceLinked="1"/>
        <c:majorTickMark val="none"/>
        <c:minorTickMark val="none"/>
        <c:tickLblPos val="nextTo"/>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crossBetween val="between"/>
      </c:val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t"/>
      <c:layout>
        <c:manualLayout>
          <c:xMode val="edge"/>
          <c:yMode val="edge"/>
          <c:x val="0.0698785"/>
          <c:y val="0.005"/>
          <c:w val="0.887664"/>
          <c:h val="0.0525"/>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11.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a:solidFill>
                  <a:srgbClr val="000000"/>
                </a:solidFill>
              </a:defRPr>
            </a:pPr>
            <a:endParaRPr>
              <a:solidFill>
                <a:srgbClr val="000000"/>
              </a:solidFill>
            </a:endParaRPr>
          </a:p>
        </c:rich>
      </c:tx>
      <c:layout/>
      <c:overlay val="1"/>
    </c:title>
    <c:autoTitleDeleted val="1"/>
    <c:plotArea>
      <c:layout>
        <c:manualLayout>
          <c:layoutTarget val="inner"/>
          <c:xMode val="edge"/>
          <c:yMode val="edge"/>
          <c:x val="0.021392"/>
          <c:y val="0.126667"/>
          <c:w val="0.97437"/>
          <c:h val="0.809167"/>
        </c:manualLayout>
      </c:layout>
      <c:scatterChart>
        <c:scatterStyle val="lineMarker"/>
        <c:varyColors val="0"/>
        <c:ser>
          <c:idx val="0"/>
          <c:order val="0"/>
          <c:tx>
            <c:v>Interest</c:v>
          </c:tx>
          <c:spPr>
            <a:solidFill>
              <a:srgbClr val="FFFFFF"/>
            </a:solidFill>
            <a:ln>
              <a:noFill/>
            </a:ln>
            <a:effectLst/>
          </c:spPr>
          <c:marker>
            <c:symbol val="circle"/>
            <c:size val="8"/>
            <c:spPr>
              <a:solidFill>
                <a:srgbClr val="FFFFFF"/>
              </a:solidFill>
              <a:ln w="25400" cap="flat" cmpd="sng" algn="ctr">
                <a:solidFill>
                  <a:srgbClr val="367DA2"/>
                </a:solidFill>
                <a:prstDash val="solid"/>
                <a:miter lim="400000"/>
                <a:headEnd type="none"/>
                <a:tailEnd type="none"/>
              </a:ln>
              <a:effectLst/>
            </c:spPr>
          </c:marker>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b"/>
            <c:showLegendKey val="0"/>
            <c:showVal val="0"/>
            <c:showCatName val="0"/>
            <c:showSerName val="0"/>
            <c:showPercent val="0"/>
            <c:showBubbleSize val="0"/>
            <c:showLeaderLines val="0"/>
          </c:dLbls>
          <c:xVal>
            <c:numRef>
              <c:f>'Interests - People by interest '!$A$2,'Interests - People by interest '!$A$3</c:f>
              <c:numCache>
                <c:ptCount val="0"/>
              </c:numCache>
            </c:numRef>
          </c:xVal>
          <c:yVal>
            <c:numLit>
              <c:ptCount val="0"/>
            </c:numLit>
          </c:yVal>
          <c:smooth val="0"/>
        </c:ser>
        <c:axId val="0"/>
        <c:axId val="1"/>
      </c:scatterChart>
      <c:valAx>
        <c:axId val="0"/>
        <c:scaling>
          <c:orientation val="minMax"/>
        </c:scaling>
        <c:delete val="0"/>
        <c:axPos val="b"/>
        <c:numFmt formatCode="General" sourceLinked="1"/>
        <c:majorTickMark val="none"/>
        <c:minorTickMark val="none"/>
        <c:tickLblPos val="nextTo"/>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crossBetween val="between"/>
      </c:val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t"/>
      <c:layout>
        <c:manualLayout>
          <c:xMode val="edge"/>
          <c:yMode val="edge"/>
          <c:x val="0.046524"/>
          <c:y val="0.005"/>
          <c:w val="0.9"/>
          <c:h val="0.0525"/>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2.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a:solidFill>
                  <a:srgbClr val="000000"/>
                </a:solidFill>
              </a:defRPr>
            </a:pPr>
            <a:endParaRPr>
              <a:solidFill>
                <a:srgbClr val="000000"/>
              </a:solidFill>
            </a:endParaRPr>
          </a:p>
        </c:rich>
      </c:tx>
      <c:layout/>
      <c:overlay val="1"/>
    </c:title>
    <c:autoTitleDeleted val="1"/>
    <c:plotArea>
      <c:layout>
        <c:manualLayout>
          <c:layoutTarget val="inner"/>
          <c:xMode val="edge"/>
          <c:yMode val="edge"/>
          <c:x val="0.0553843"/>
          <c:y val="0.107045"/>
          <c:w val="0.944616"/>
          <c:h val="0.812549"/>
        </c:manualLayout>
      </c:layout>
      <c:barChart>
        <c:barDir val="col"/>
        <c:grouping val="stacked"/>
        <c:varyColors val="0"/>
        <c:ser>
          <c:idx val="0"/>
          <c:order val="0"/>
          <c:tx>
            <c:strRef>
              <c:f>'Original - Table 2'!$B$2</c:f>
              <c:strCache>
                <c:pt idx="0">
                  <c:v>How would you rate your Information Visualization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2'!$B$3:$B$24</c:f>
              <c:numCache>
                <c:ptCount val="22"/>
                <c:pt idx="0">
                  <c:v>2.000000</c:v>
                </c:pt>
                <c:pt idx="1">
                  <c:v>2.000000</c:v>
                </c:pt>
                <c:pt idx="2">
                  <c:v>7.000000</c:v>
                </c:pt>
                <c:pt idx="3">
                  <c:v>5.000000</c:v>
                </c:pt>
                <c:pt idx="4">
                  <c:v>3.000000</c:v>
                </c:pt>
                <c:pt idx="5">
                  <c:v>3.000000</c:v>
                </c:pt>
                <c:pt idx="6">
                  <c:v>2.000000</c:v>
                </c:pt>
                <c:pt idx="7">
                  <c:v>4.000000</c:v>
                </c:pt>
                <c:pt idx="8">
                  <c:v>6.000000</c:v>
                </c:pt>
                <c:pt idx="9">
                  <c:v>2.000000</c:v>
                </c:pt>
                <c:pt idx="10">
                  <c:v>5.000000</c:v>
                </c:pt>
                <c:pt idx="11">
                  <c:v>5.000000</c:v>
                </c:pt>
                <c:pt idx="12">
                  <c:v>2.000000</c:v>
                </c:pt>
                <c:pt idx="13">
                  <c:v>5.000000</c:v>
                </c:pt>
                <c:pt idx="14">
                  <c:v>3.000000</c:v>
                </c:pt>
                <c:pt idx="15">
                  <c:v>1.000000</c:v>
                </c:pt>
                <c:pt idx="16">
                  <c:v>6.000000</c:v>
                </c:pt>
                <c:pt idx="17">
                  <c:v>3.000000</c:v>
                </c:pt>
                <c:pt idx="18">
                  <c:v>5.000000</c:v>
                </c:pt>
                <c:pt idx="19">
                  <c:v>6.000000</c:v>
                </c:pt>
                <c:pt idx="20">
                  <c:v>3.000000</c:v>
                </c:pt>
                <c:pt idx="21">
                  <c:v>4.000000</c:v>
                </c:pt>
              </c:numCache>
            </c:numRef>
          </c:val>
        </c:ser>
        <c:ser>
          <c:idx val="1"/>
          <c:order val="1"/>
          <c:tx>
            <c:strRef>
              <c:f>'Original - Table 2'!$C$2</c:f>
              <c:strCache>
                <c:pt idx="0">
                  <c:v>How would you rate your statistical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2'!$C$3:$C$24</c:f>
              <c:numCache>
                <c:ptCount val="22"/>
                <c:pt idx="0">
                  <c:v>3.000000</c:v>
                </c:pt>
                <c:pt idx="1">
                  <c:v>7.000000</c:v>
                </c:pt>
                <c:pt idx="2">
                  <c:v>6.000000</c:v>
                </c:pt>
                <c:pt idx="3">
                  <c:v>6.000000</c:v>
                </c:pt>
                <c:pt idx="4">
                  <c:v>4.000000</c:v>
                </c:pt>
                <c:pt idx="5">
                  <c:v>5.000000</c:v>
                </c:pt>
                <c:pt idx="6">
                  <c:v>5.000000</c:v>
                </c:pt>
                <c:pt idx="7">
                  <c:v>3.000000</c:v>
                </c:pt>
                <c:pt idx="8">
                  <c:v>8.000000</c:v>
                </c:pt>
                <c:pt idx="9">
                  <c:v>7.000000</c:v>
                </c:pt>
                <c:pt idx="10">
                  <c:v>5.000000</c:v>
                </c:pt>
                <c:pt idx="11">
                  <c:v>2.000000</c:v>
                </c:pt>
                <c:pt idx="12">
                  <c:v>2.000000</c:v>
                </c:pt>
                <c:pt idx="13">
                  <c:v>4.000000</c:v>
                </c:pt>
                <c:pt idx="14">
                  <c:v>4.000000</c:v>
                </c:pt>
                <c:pt idx="15">
                  <c:v>3.000000</c:v>
                </c:pt>
                <c:pt idx="16">
                  <c:v>5.000000</c:v>
                </c:pt>
                <c:pt idx="17">
                  <c:v>2.000000</c:v>
                </c:pt>
                <c:pt idx="18">
                  <c:v>5.000000</c:v>
                </c:pt>
                <c:pt idx="19">
                  <c:v>4.000000</c:v>
                </c:pt>
                <c:pt idx="20">
                  <c:v>6.000000</c:v>
                </c:pt>
                <c:pt idx="21">
                  <c:v>6.000000</c:v>
                </c:pt>
              </c:numCache>
            </c:numRef>
          </c:val>
        </c:ser>
        <c:ser>
          <c:idx val="2"/>
          <c:order val="2"/>
          <c:tx>
            <c:strRef>
              <c:f>'Original - Table 2'!$D$2</c:f>
              <c:strCache>
                <c:pt idx="0">
                  <c:v>How would you rate your mathematics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2'!$D$3:$D$24</c:f>
              <c:numCache>
                <c:ptCount val="22"/>
                <c:pt idx="0">
                  <c:v>5.000000</c:v>
                </c:pt>
                <c:pt idx="1">
                  <c:v>6.000000</c:v>
                </c:pt>
                <c:pt idx="2">
                  <c:v>7.000000</c:v>
                </c:pt>
                <c:pt idx="3">
                  <c:v>5.000000</c:v>
                </c:pt>
                <c:pt idx="4">
                  <c:v>8.000000</c:v>
                </c:pt>
                <c:pt idx="5">
                  <c:v>5.000000</c:v>
                </c:pt>
                <c:pt idx="6">
                  <c:v>5.000000</c:v>
                </c:pt>
                <c:pt idx="7">
                  <c:v>6.000000</c:v>
                </c:pt>
                <c:pt idx="8">
                  <c:v>3.000000</c:v>
                </c:pt>
                <c:pt idx="9">
                  <c:v>4.000000</c:v>
                </c:pt>
                <c:pt idx="10">
                  <c:v>2.000000</c:v>
                </c:pt>
                <c:pt idx="11">
                  <c:v>2.000000</c:v>
                </c:pt>
                <c:pt idx="12">
                  <c:v>5.000000</c:v>
                </c:pt>
                <c:pt idx="13">
                  <c:v>6.000000</c:v>
                </c:pt>
                <c:pt idx="14">
                  <c:v>4.000000</c:v>
                </c:pt>
                <c:pt idx="15">
                  <c:v>5.000000</c:v>
                </c:pt>
                <c:pt idx="16">
                  <c:v>8.000000</c:v>
                </c:pt>
                <c:pt idx="17">
                  <c:v>3.000000</c:v>
                </c:pt>
                <c:pt idx="18">
                  <c:v>6.000000</c:v>
                </c:pt>
                <c:pt idx="19">
                  <c:v>2.000000</c:v>
                </c:pt>
                <c:pt idx="20">
                  <c:v>5.000000</c:v>
                </c:pt>
                <c:pt idx="21">
                  <c:v>8.000000</c:v>
                </c:pt>
              </c:numCache>
            </c:numRef>
          </c:val>
        </c:ser>
        <c:ser>
          <c:idx val="3"/>
          <c:order val="3"/>
          <c:tx>
            <c:strRef>
              <c:f>'Original - Table 2'!$E$2</c:f>
              <c:strCache>
                <c:pt idx="0">
                  <c:v>How would you rate your drawing and artistic skills?</c:v>
                </c:pt>
              </c:strCache>
            </c:strRef>
          </c:tx>
          <c:spPr>
            <a:gradFill flip="none" rotWithShape="1">
              <a:gsLst>
                <a:gs pos="0">
                  <a:srgbClr val="EF951A"/>
                </a:gs>
                <a:gs pos="100000">
                  <a:srgbClr val="DE6A1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2'!$E$3:$E$24</c:f>
              <c:numCache>
                <c:ptCount val="22"/>
                <c:pt idx="0">
                  <c:v>9.000000</c:v>
                </c:pt>
                <c:pt idx="1">
                  <c:v>2.000000</c:v>
                </c:pt>
                <c:pt idx="2">
                  <c:v>2.000000</c:v>
                </c:pt>
                <c:pt idx="3">
                  <c:v>5.000000</c:v>
                </c:pt>
                <c:pt idx="4">
                  <c:v>1.000000</c:v>
                </c:pt>
                <c:pt idx="5">
                  <c:v>4.000000</c:v>
                </c:pt>
                <c:pt idx="6">
                  <c:v>4.000000</c:v>
                </c:pt>
                <c:pt idx="7">
                  <c:v>4.000000</c:v>
                </c:pt>
                <c:pt idx="8">
                  <c:v>8.000000</c:v>
                </c:pt>
                <c:pt idx="9">
                  <c:v>8.000000</c:v>
                </c:pt>
                <c:pt idx="10">
                  <c:v>8.000000</c:v>
                </c:pt>
                <c:pt idx="11">
                  <c:v>6.000000</c:v>
                </c:pt>
                <c:pt idx="12">
                  <c:v>3.000000</c:v>
                </c:pt>
                <c:pt idx="13">
                  <c:v>6.000000</c:v>
                </c:pt>
                <c:pt idx="14">
                  <c:v>5.000000</c:v>
                </c:pt>
                <c:pt idx="15">
                  <c:v>8.000000</c:v>
                </c:pt>
                <c:pt idx="16">
                  <c:v>10.000000</c:v>
                </c:pt>
                <c:pt idx="17">
                  <c:v>2.000000</c:v>
                </c:pt>
                <c:pt idx="18">
                  <c:v>7.000000</c:v>
                </c:pt>
                <c:pt idx="19">
                  <c:v>9.000000</c:v>
                </c:pt>
                <c:pt idx="20">
                  <c:v>2.000000</c:v>
                </c:pt>
                <c:pt idx="21">
                  <c:v>6.000000</c:v>
                </c:pt>
              </c:numCache>
            </c:numRef>
          </c:val>
        </c:ser>
        <c:ser>
          <c:idx val="4"/>
          <c:order val="4"/>
          <c:tx>
            <c:strRef>
              <c:f>'Original - Table 2'!$F$2</c:f>
              <c:strCache>
                <c:pt idx="0">
                  <c:v>How would you rate your computer usage skills?</c:v>
                </c:pt>
              </c:strCache>
            </c:strRef>
          </c:tx>
          <c:spPr>
            <a:gradFill flip="none" rotWithShape="1">
              <a:gsLst>
                <a:gs pos="0">
                  <a:srgbClr val="FB4912"/>
                </a:gs>
                <a:gs pos="100000">
                  <a:srgbClr val="C82506"/>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2'!$F$3:$F$24</c:f>
              <c:numCache>
                <c:ptCount val="22"/>
                <c:pt idx="0">
                  <c:v>7.000000</c:v>
                </c:pt>
                <c:pt idx="1">
                  <c:v>6.000000</c:v>
                </c:pt>
                <c:pt idx="2">
                  <c:v>9.000000</c:v>
                </c:pt>
                <c:pt idx="3">
                  <c:v>10.000000</c:v>
                </c:pt>
                <c:pt idx="4">
                  <c:v>6.000000</c:v>
                </c:pt>
                <c:pt idx="5">
                  <c:v>7.000000</c:v>
                </c:pt>
                <c:pt idx="6">
                  <c:v>6.000000</c:v>
                </c:pt>
                <c:pt idx="7">
                  <c:v>8.000000</c:v>
                </c:pt>
                <c:pt idx="8">
                  <c:v>9.000000</c:v>
                </c:pt>
                <c:pt idx="9">
                  <c:v>8.000000</c:v>
                </c:pt>
                <c:pt idx="10">
                  <c:v>8.000000</c:v>
                </c:pt>
                <c:pt idx="11">
                  <c:v>8.000000</c:v>
                </c:pt>
                <c:pt idx="12">
                  <c:v>7.000000</c:v>
                </c:pt>
                <c:pt idx="13">
                  <c:v>9.000000</c:v>
                </c:pt>
                <c:pt idx="14">
                  <c:v>7.000000</c:v>
                </c:pt>
                <c:pt idx="15">
                  <c:v>8.000000</c:v>
                </c:pt>
                <c:pt idx="16">
                  <c:v>10.000000</c:v>
                </c:pt>
                <c:pt idx="17">
                  <c:v>5.000000</c:v>
                </c:pt>
                <c:pt idx="18">
                  <c:v>7.000000</c:v>
                </c:pt>
                <c:pt idx="19">
                  <c:v>7.000000</c:v>
                </c:pt>
                <c:pt idx="20">
                  <c:v>6.000000</c:v>
                </c:pt>
                <c:pt idx="21">
                  <c:v>9.000000</c:v>
                </c:pt>
              </c:numCache>
            </c:numRef>
          </c:val>
        </c:ser>
        <c:ser>
          <c:idx val="5"/>
          <c:order val="5"/>
          <c:tx>
            <c:strRef>
              <c:f>'Original - Table 2'!$G$2</c:f>
              <c:strCache>
                <c:pt idx="0">
                  <c:v>How would you rate your programming skills?</c:v>
                </c:pt>
              </c:strCache>
            </c:strRef>
          </c:tx>
          <c:spPr>
            <a:gradFill flip="none" rotWithShape="1">
              <a:gsLst>
                <a:gs pos="0">
                  <a:srgbClr val="885CB2"/>
                </a:gs>
                <a:gs pos="100000">
                  <a:srgbClr val="773F9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2'!$G$3:$G$24</c:f>
              <c:numCache>
                <c:ptCount val="22"/>
                <c:pt idx="0">
                  <c:v>2.000000</c:v>
                </c:pt>
                <c:pt idx="1">
                  <c:v>1.000000</c:v>
                </c:pt>
                <c:pt idx="2">
                  <c:v>9.000000</c:v>
                </c:pt>
                <c:pt idx="3">
                  <c:v>9.000000</c:v>
                </c:pt>
                <c:pt idx="4">
                  <c:v>8.000000</c:v>
                </c:pt>
                <c:pt idx="5">
                  <c:v>8.000000</c:v>
                </c:pt>
                <c:pt idx="6">
                  <c:v>5.000000</c:v>
                </c:pt>
                <c:pt idx="7">
                  <c:v>4.000000</c:v>
                </c:pt>
                <c:pt idx="8">
                  <c:v>6.000000</c:v>
                </c:pt>
                <c:pt idx="9">
                  <c:v>4.000000</c:v>
                </c:pt>
                <c:pt idx="10">
                  <c:v>3.000000</c:v>
                </c:pt>
                <c:pt idx="11">
                  <c:v>3.000000</c:v>
                </c:pt>
                <c:pt idx="12">
                  <c:v>5.000000</c:v>
                </c:pt>
                <c:pt idx="13">
                  <c:v>8.000000</c:v>
                </c:pt>
                <c:pt idx="14">
                  <c:v>6.000000</c:v>
                </c:pt>
                <c:pt idx="15">
                  <c:v>2.000000</c:v>
                </c:pt>
                <c:pt idx="16">
                  <c:v>5.000000</c:v>
                </c:pt>
                <c:pt idx="17">
                  <c:v>5.000000</c:v>
                </c:pt>
                <c:pt idx="18">
                  <c:v>6.000000</c:v>
                </c:pt>
                <c:pt idx="19">
                  <c:v>5.000000</c:v>
                </c:pt>
                <c:pt idx="20">
                  <c:v>4.000000</c:v>
                </c:pt>
                <c:pt idx="21">
                  <c:v>9.000000</c:v>
                </c:pt>
              </c:numCache>
            </c:numRef>
          </c:val>
        </c:ser>
        <c:ser>
          <c:idx val="6"/>
          <c:order val="6"/>
          <c:tx>
            <c:strRef>
              <c:f>'Original - Table 2'!$H$2</c:f>
              <c:strCache>
                <c:pt idx="0">
                  <c:v>How would you rate your computer graphics programming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2'!$H$3:$H$24</c:f>
              <c:numCache>
                <c:ptCount val="22"/>
                <c:pt idx="0">
                  <c:v>1.000000</c:v>
                </c:pt>
                <c:pt idx="1">
                  <c:v>1.000000</c:v>
                </c:pt>
                <c:pt idx="2">
                  <c:v>1.000000</c:v>
                </c:pt>
                <c:pt idx="3">
                  <c:v>8.000000</c:v>
                </c:pt>
                <c:pt idx="4">
                  <c:v>3.000000</c:v>
                </c:pt>
                <c:pt idx="5">
                  <c:v>7.000000</c:v>
                </c:pt>
                <c:pt idx="6">
                  <c:v>1.000000</c:v>
                </c:pt>
                <c:pt idx="7">
                  <c:v>1.000000</c:v>
                </c:pt>
                <c:pt idx="8">
                  <c:v>6.000000</c:v>
                </c:pt>
                <c:pt idx="9">
                  <c:v>1.000000</c:v>
                </c:pt>
                <c:pt idx="10">
                  <c:v>4.000000</c:v>
                </c:pt>
                <c:pt idx="11">
                  <c:v>2.000000</c:v>
                </c:pt>
                <c:pt idx="12">
                  <c:v>7.000000</c:v>
                </c:pt>
                <c:pt idx="13">
                  <c:v>7.000000</c:v>
                </c:pt>
                <c:pt idx="14">
                  <c:v>5.000000</c:v>
                </c:pt>
                <c:pt idx="15">
                  <c:v>2.000000</c:v>
                </c:pt>
                <c:pt idx="16">
                  <c:v>5.000000</c:v>
                </c:pt>
                <c:pt idx="17">
                  <c:v>3.000000</c:v>
                </c:pt>
                <c:pt idx="18">
                  <c:v>5.000000</c:v>
                </c:pt>
                <c:pt idx="19">
                  <c:v>3.000000</c:v>
                </c:pt>
                <c:pt idx="20">
                  <c:v>4.000000</c:v>
                </c:pt>
                <c:pt idx="21">
                  <c:v>7.000000</c:v>
                </c:pt>
              </c:numCache>
            </c:numRef>
          </c:val>
        </c:ser>
        <c:ser>
          <c:idx val="7"/>
          <c:order val="7"/>
          <c:tx>
            <c:strRef>
              <c:f>'Original - Table 2'!$I$2</c:f>
              <c:strCache>
                <c:pt idx="0">
                  <c:v>How would you rate your human-computer interaction programming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2'!$I$3:$I$24</c:f>
              <c:numCache>
                <c:ptCount val="22"/>
                <c:pt idx="0">
                  <c:v>1.000000</c:v>
                </c:pt>
                <c:pt idx="1">
                  <c:v>2.000000</c:v>
                </c:pt>
                <c:pt idx="2">
                  <c:v>7.000000</c:v>
                </c:pt>
                <c:pt idx="3">
                  <c:v>7.000000</c:v>
                </c:pt>
                <c:pt idx="4">
                  <c:v>4.000000</c:v>
                </c:pt>
                <c:pt idx="5">
                  <c:v>6.000000</c:v>
                </c:pt>
                <c:pt idx="6">
                  <c:v>5.000000</c:v>
                </c:pt>
                <c:pt idx="7">
                  <c:v>4.000000</c:v>
                </c:pt>
                <c:pt idx="8">
                  <c:v>9.000000</c:v>
                </c:pt>
                <c:pt idx="9">
                  <c:v>6.000000</c:v>
                </c:pt>
                <c:pt idx="10">
                  <c:v>4.000000</c:v>
                </c:pt>
                <c:pt idx="11">
                  <c:v>4.000000</c:v>
                </c:pt>
                <c:pt idx="12">
                  <c:v>4.000000</c:v>
                </c:pt>
                <c:pt idx="13">
                  <c:v>9.000000</c:v>
                </c:pt>
                <c:pt idx="14">
                  <c:v>6.000000</c:v>
                </c:pt>
                <c:pt idx="15">
                  <c:v>2.000000</c:v>
                </c:pt>
                <c:pt idx="16">
                  <c:v>7.000000</c:v>
                </c:pt>
                <c:pt idx="17">
                  <c:v>2.000000</c:v>
                </c:pt>
                <c:pt idx="18">
                  <c:v>5.000000</c:v>
                </c:pt>
                <c:pt idx="19">
                  <c:v>4.000000</c:v>
                </c:pt>
                <c:pt idx="20">
                  <c:v>7.000000</c:v>
                </c:pt>
                <c:pt idx="21">
                  <c:v>4.000000</c:v>
                </c:pt>
              </c:numCache>
            </c:numRef>
          </c:val>
        </c:ser>
        <c:ser>
          <c:idx val="8"/>
          <c:order val="8"/>
          <c:tx>
            <c:strRef>
              <c:f>'Original - Table 2'!$J$2</c:f>
              <c:strCache>
                <c:pt idx="0">
                  <c:v>How would you rate your user experience evaluation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'Original - Table 2'!$A$3:$A$24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'Original - Table 2'!$J$3:$J$24</c:f>
              <c:numCache>
                <c:ptCount val="22"/>
                <c:pt idx="0">
                  <c:v>8.000000</c:v>
                </c:pt>
                <c:pt idx="1">
                  <c:v>1.000000</c:v>
                </c:pt>
                <c:pt idx="2">
                  <c:v>2.000000</c:v>
                </c:pt>
                <c:pt idx="3">
                  <c:v>7.000000</c:v>
                </c:pt>
                <c:pt idx="4">
                  <c:v>2.000000</c:v>
                </c:pt>
                <c:pt idx="5">
                  <c:v>1.000000</c:v>
                </c:pt>
                <c:pt idx="6">
                  <c:v>4.000000</c:v>
                </c:pt>
                <c:pt idx="7">
                  <c:v>1.000000</c:v>
                </c:pt>
                <c:pt idx="8">
                  <c:v>6.000000</c:v>
                </c:pt>
                <c:pt idx="9">
                  <c:v>8.000000</c:v>
                </c:pt>
                <c:pt idx="10">
                  <c:v>8.000000</c:v>
                </c:pt>
                <c:pt idx="11">
                  <c:v>8.000000</c:v>
                </c:pt>
                <c:pt idx="12">
                  <c:v>2.000000</c:v>
                </c:pt>
                <c:pt idx="13">
                  <c:v>6.000000</c:v>
                </c:pt>
                <c:pt idx="14">
                  <c:v>5.000000</c:v>
                </c:pt>
                <c:pt idx="15">
                  <c:v>8.000000</c:v>
                </c:pt>
                <c:pt idx="16">
                  <c:v>6.000000</c:v>
                </c:pt>
                <c:pt idx="17">
                  <c:v>5.000000</c:v>
                </c:pt>
                <c:pt idx="18">
                  <c:v>7.000000</c:v>
                </c:pt>
                <c:pt idx="19">
                  <c:v>9.000000</c:v>
                </c:pt>
                <c:pt idx="20">
                  <c:v>7.000000</c:v>
                </c:pt>
                <c:pt idx="21">
                  <c:v>7.000000</c:v>
                </c:pt>
              </c:numCache>
            </c:numRef>
          </c:val>
        </c:ser>
        <c:gapWidth val="40"/>
        <c:overlap val="100"/>
        <c:axId val="0"/>
        <c:axId val="1"/>
      </c:barChart>
      <c:catAx>
        <c:axId val="0"/>
        <c:scaling>
          <c:orientation val="minMax"/>
        </c:scaling>
        <c:delete val="0"/>
        <c:axPos val="b"/>
        <c:title>
          <c:tx>
            <c:rich>
              <a:bodyPr rot="0" spcFirstLastPara="1" vertOverflow="overflow" horzOverflow="overflow" vert="horz" wrap="square" lIns="91440" tIns="45720" rIns="91440" bIns="45720" numCol="1" spcCol="38100" rtlCol="0" anchor="t" upright="0">
                <a:prstTxWarp prst="textNoShape"/>
                <a:noAutofit/>
              </a:bodyPr>
              <a:lstStyle/>
              <a:p>
                <a:pPr>
                  <a:defRPr b="0" i="0" strike="noStrike" sz="1100" u="none">
                    <a:solidFill>
                      <a:srgbClr val="000000"/>
                    </a:solidFill>
                    <a:latin typeface="Helvetica"/>
                  </a:defRPr>
                </a:pPr>
                <a:r>
                  <a:rPr b="0" i="0" strike="noStrike" sz="1100" u="none">
                    <a:solidFill>
                      <a:srgbClr val="000000"/>
                    </a:solidFill>
                    <a:latin typeface="Helvetica"/>
                  </a:rPr>
                  <a:t>ID</a:t>
                </a:r>
                <a:endParaRPr>
                  <a:solidFill>
                    <a:srgbClr val="000000"/>
                  </a:solidFill>
                </a:endParaRPr>
              </a:p>
            </c:rich>
          </c:tx>
          <c:layout/>
          <c:overlay val="1"/>
        </c:title>
        <c:numFmt formatCode="General" sourceLinked="1"/>
        <c:majorTickMark val="none"/>
        <c:minorTickMark val="none"/>
        <c:tickLblPos val="low"/>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auto val="1"/>
        <c:lblAlgn val="ctr"/>
        <c:noMultiLvlLbl val="1"/>
      </c:cat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title>
          <c:tx>
            <c:rich>
              <a:bodyPr rot="-5400000" spcFirstLastPara="1" vertOverflow="overflow" horzOverflow="overflow" vert="horz" wrap="square" lIns="91440" tIns="45720" rIns="91440" bIns="45720" numCol="1" spcCol="38100" rtlCol="0" anchor="t" upright="0">
                <a:prstTxWarp prst="textNoShape"/>
                <a:noAutofit/>
              </a:bodyPr>
              <a:lstStyle/>
              <a:p>
                <a:pPr>
                  <a:defRPr b="0" i="0" strike="noStrike" sz="1100" u="none">
                    <a:solidFill>
                      <a:srgbClr val="000000"/>
                    </a:solidFill>
                    <a:latin typeface="Helvetica"/>
                  </a:defRPr>
                </a:pPr>
                <a:r>
                  <a:rPr b="0" i="0" strike="noStrike" sz="1100" u="none">
                    <a:solidFill>
                      <a:srgbClr val="000000"/>
                    </a:solidFill>
                    <a:latin typeface="Helvetica"/>
                  </a:rPr>
                  <a:t>Skill</a:t>
                </a:r>
                <a:endParaRPr>
                  <a:solidFill>
                    <a:srgbClr val="000000"/>
                  </a:solidFill>
                </a:endParaRPr>
              </a:p>
            </c:rich>
          </c:tx>
          <c:layout/>
          <c:overlay val="1"/>
        </c:title>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r"/>
      <c:layout>
        <c:manualLayout>
          <c:xMode val="edge"/>
          <c:yMode val="edge"/>
          <c:x val="0.0766244"/>
          <c:y val="0.005"/>
          <c:w val="0.874777"/>
          <c:h val="0.130598"/>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3.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a:solidFill>
                  <a:srgbClr val="000000"/>
                </a:solidFill>
              </a:defRPr>
            </a:pPr>
            <a:endParaRPr>
              <a:solidFill>
                <a:srgbClr val="000000"/>
              </a:solidFill>
            </a:endParaRPr>
          </a:p>
        </c:rich>
      </c:tx>
      <c:layout/>
      <c:overlay val="1"/>
    </c:title>
    <c:autoTitleDeleted val="1"/>
    <c:plotArea>
      <c:layout>
        <c:manualLayout>
          <c:layoutTarget val="inner"/>
          <c:xMode val="edge"/>
          <c:yMode val="edge"/>
          <c:x val="0.0325646"/>
          <c:y val="0.11561"/>
          <c:w val="0.967435"/>
          <c:h val="0.834504"/>
        </c:manualLayout>
      </c:layout>
      <c:barChart>
        <c:barDir val="col"/>
        <c:grouping val="stacked"/>
        <c:varyColors val="0"/>
        <c:ser>
          <c:idx val="0"/>
          <c:order val="0"/>
          <c:tx>
            <c:strRef>
              <c:f>'Skills - Skills Unmodified-1-2'!$B$2</c:f>
              <c:strCache>
                <c:pt idx="0">
                  <c:v>How would you rate your Information Visualization skills?</c:v>
                </c:pt>
              </c:strCache>
            </c:strRef>
          </c:tx>
          <c:spPr>
            <a:blipFill rotWithShape="1">
              <a:blip r:embed="rId1"/>
              <a:srcRect l="0" t="0" r="0" b="0"/>
              <a:stretch>
                <a:fillRect/>
              </a:stretch>
            </a:blipFill>
            <a:ln>
              <a:noFill/>
            </a:ln>
            <a:effectLst/>
          </c:spPr>
          <c:invertIfNegative val="0"/>
          <c:pictureOptions>
            <c:pictureFormat val="stretch"/>
          </c:pictureOptions>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4"/>
              <c:pt idx="0">
                <c:v>Untitled 1</c:v>
              </c:pt>
              <c:pt idx="1">
                <c:v>Untitled 2</c:v>
              </c:pt>
              <c:pt idx="2">
                <c:v>Untitled 3</c:v>
              </c:pt>
              <c:pt idx="3">
                <c:v>Untitled 4</c:v>
              </c:pt>
            </c:strLit>
          </c:cat>
          <c:val>
            <c:numRef>
              <c:f>'Skills - Skills Unmodified-1-2'!$B$5:$B$22</c:f>
              <c:numCache>
                <c:ptCount val="4"/>
                <c:pt idx="0">
                  <c:v>7.000000</c:v>
                </c:pt>
                <c:pt idx="1">
                  <c:v>6.000000</c:v>
                </c:pt>
                <c:pt idx="2">
                  <c:v>6.000000</c:v>
                </c:pt>
                <c:pt idx="3">
                  <c:v>6.000000</c:v>
                </c:pt>
              </c:numCache>
            </c:numRef>
          </c:val>
        </c:ser>
        <c:ser>
          <c:idx val="1"/>
          <c:order val="1"/>
          <c:tx>
            <c:strRef>
              <c:f>'Skills - Skills Unmodified-1-2'!$C$2</c:f>
              <c:strCache>
                <c:pt idx="0">
                  <c:v>How would you rate your statistical skills?</c:v>
                </c:pt>
              </c:strCache>
            </c:strRef>
          </c:tx>
          <c:spPr>
            <a:blipFill rotWithShape="1">
              <a:blip r:embed="rId2"/>
              <a:srcRect l="0" t="0" r="0" b="0"/>
              <a:stretch>
                <a:fillRect/>
              </a:stretch>
            </a:blipFill>
            <a:ln>
              <a:noFill/>
            </a:ln>
            <a:effectLst/>
          </c:spPr>
          <c:invertIfNegative val="0"/>
          <c:pictureOptions>
            <c:pictureFormat val="stretch"/>
          </c:pictureOptions>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4"/>
              <c:pt idx="0">
                <c:v>Untitled 1</c:v>
              </c:pt>
              <c:pt idx="1">
                <c:v>Untitled 2</c:v>
              </c:pt>
              <c:pt idx="2">
                <c:v>Untitled 3</c:v>
              </c:pt>
              <c:pt idx="3">
                <c:v>Untitled 4</c:v>
              </c:pt>
            </c:strLit>
          </c:cat>
          <c:val>
            <c:numRef>
              <c:f>'Skills - Skills Unmodified-1-2'!$C$5:$C$22</c:f>
              <c:numCache>
                <c:ptCount val="4"/>
                <c:pt idx="0">
                  <c:v>6.000000</c:v>
                </c:pt>
                <c:pt idx="1">
                  <c:v>8.000000</c:v>
                </c:pt>
                <c:pt idx="2">
                  <c:v>5.000000</c:v>
                </c:pt>
                <c:pt idx="3">
                  <c:v>4.000000</c:v>
                </c:pt>
              </c:numCache>
            </c:numRef>
          </c:val>
        </c:ser>
        <c:ser>
          <c:idx val="2"/>
          <c:order val="2"/>
          <c:tx>
            <c:strRef>
              <c:f>'Skills - Skills Unmodified-1-2'!$D$2</c:f>
              <c:strCache>
                <c:pt idx="0">
                  <c:v>How would you rate your mathematics skills?</c:v>
                </c:pt>
              </c:strCache>
            </c:strRef>
          </c:tx>
          <c:spPr>
            <a:blipFill rotWithShape="1">
              <a:blip r:embed="rId3"/>
              <a:srcRect l="0" t="0" r="0" b="0"/>
              <a:stretch>
                <a:fillRect/>
              </a:stretch>
            </a:blipFill>
            <a:ln>
              <a:noFill/>
            </a:ln>
            <a:effectLst/>
          </c:spPr>
          <c:invertIfNegative val="0"/>
          <c:pictureOptions>
            <c:pictureFormat val="stretch"/>
          </c:pictureOptions>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4"/>
              <c:pt idx="0">
                <c:v>Untitled 1</c:v>
              </c:pt>
              <c:pt idx="1">
                <c:v>Untitled 2</c:v>
              </c:pt>
              <c:pt idx="2">
                <c:v>Untitled 3</c:v>
              </c:pt>
              <c:pt idx="3">
                <c:v>Untitled 4</c:v>
              </c:pt>
            </c:strLit>
          </c:cat>
          <c:val>
            <c:numRef>
              <c:f>'Skills - Skills Unmodified-1-2'!$D$5:$D$22</c:f>
              <c:numCache>
                <c:ptCount val="4"/>
                <c:pt idx="0">
                  <c:v>7.000000</c:v>
                </c:pt>
                <c:pt idx="1">
                  <c:v>3.000000</c:v>
                </c:pt>
                <c:pt idx="2">
                  <c:v>8.000000</c:v>
                </c:pt>
                <c:pt idx="3">
                  <c:v>2.000000</c:v>
                </c:pt>
              </c:numCache>
            </c:numRef>
          </c:val>
        </c:ser>
        <c:ser>
          <c:idx val="3"/>
          <c:order val="3"/>
          <c:tx>
            <c:strRef>
              <c:f>'Skills - Skills Unmodified-1-2'!$E$2</c:f>
              <c:strCache>
                <c:pt idx="0">
                  <c:v>How would you rate your drawing and artistic skills?</c:v>
                </c:pt>
              </c:strCache>
            </c:strRef>
          </c:tx>
          <c:spPr>
            <a:blipFill rotWithShape="1">
              <a:blip r:embed="rId4"/>
              <a:srcRect l="0" t="0" r="0" b="0"/>
              <a:stretch>
                <a:fillRect/>
              </a:stretch>
            </a:blipFill>
            <a:ln>
              <a:noFill/>
            </a:ln>
            <a:effectLst/>
          </c:spPr>
          <c:invertIfNegative val="0"/>
          <c:pictureOptions>
            <c:pictureFormat val="stretch"/>
          </c:pictureOptions>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4"/>
              <c:pt idx="0">
                <c:v>Untitled 1</c:v>
              </c:pt>
              <c:pt idx="1">
                <c:v>Untitled 2</c:v>
              </c:pt>
              <c:pt idx="2">
                <c:v>Untitled 3</c:v>
              </c:pt>
              <c:pt idx="3">
                <c:v>Untitled 4</c:v>
              </c:pt>
            </c:strLit>
          </c:cat>
          <c:val>
            <c:numRef>
              <c:f>'Skills - Skills Unmodified-1-2'!$E$5:$E$22</c:f>
              <c:numCache>
                <c:ptCount val="4"/>
                <c:pt idx="0">
                  <c:v>2.000000</c:v>
                </c:pt>
                <c:pt idx="1">
                  <c:v>8.000000</c:v>
                </c:pt>
                <c:pt idx="2">
                  <c:v>10.000000</c:v>
                </c:pt>
                <c:pt idx="3">
                  <c:v>9.000000</c:v>
                </c:pt>
              </c:numCache>
            </c:numRef>
          </c:val>
        </c:ser>
        <c:ser>
          <c:idx val="4"/>
          <c:order val="4"/>
          <c:tx>
            <c:strRef>
              <c:f>'Skills - Skills Unmodified-1-2'!$F$2</c:f>
              <c:strCache>
                <c:pt idx="0">
                  <c:v>How would you rate your computer usage skills?</c:v>
                </c:pt>
              </c:strCache>
            </c:strRef>
          </c:tx>
          <c:spPr>
            <a:blipFill rotWithShape="1">
              <a:blip r:embed="rId5"/>
              <a:srcRect l="0" t="0" r="0" b="0"/>
              <a:stretch>
                <a:fillRect/>
              </a:stretch>
            </a:blipFill>
            <a:ln>
              <a:noFill/>
            </a:ln>
            <a:effectLst/>
          </c:spPr>
          <c:invertIfNegative val="0"/>
          <c:pictureOptions>
            <c:pictureFormat val="stretch"/>
          </c:pictureOptions>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4"/>
              <c:pt idx="0">
                <c:v>Untitled 1</c:v>
              </c:pt>
              <c:pt idx="1">
                <c:v>Untitled 2</c:v>
              </c:pt>
              <c:pt idx="2">
                <c:v>Untitled 3</c:v>
              </c:pt>
              <c:pt idx="3">
                <c:v>Untitled 4</c:v>
              </c:pt>
            </c:strLit>
          </c:cat>
          <c:val>
            <c:numRef>
              <c:f>'Skills - Skills Unmodified-1-2'!$F$5:$F$22</c:f>
              <c:numCache>
                <c:ptCount val="4"/>
                <c:pt idx="0">
                  <c:v>9.000000</c:v>
                </c:pt>
                <c:pt idx="1">
                  <c:v>9.000000</c:v>
                </c:pt>
                <c:pt idx="2">
                  <c:v>10.000000</c:v>
                </c:pt>
                <c:pt idx="3">
                  <c:v>7.000000</c:v>
                </c:pt>
              </c:numCache>
            </c:numRef>
          </c:val>
        </c:ser>
        <c:ser>
          <c:idx val="5"/>
          <c:order val="5"/>
          <c:tx>
            <c:strRef>
              <c:f>'Skills - Skills Unmodified-1-2'!$G$2</c:f>
              <c:strCache>
                <c:pt idx="0">
                  <c:v>How would you rate your programming skills?</c:v>
                </c:pt>
              </c:strCache>
            </c:strRef>
          </c:tx>
          <c:spPr>
            <a:blipFill rotWithShape="1">
              <a:blip r:embed="rId6"/>
              <a:srcRect l="0" t="0" r="0" b="0"/>
              <a:stretch>
                <a:fillRect/>
              </a:stretch>
            </a:blipFill>
            <a:ln>
              <a:noFill/>
            </a:ln>
            <a:effectLst/>
          </c:spPr>
          <c:invertIfNegative val="0"/>
          <c:pictureOptions>
            <c:pictureFormat val="stretch"/>
          </c:pictureOptions>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4"/>
              <c:pt idx="0">
                <c:v>Untitled 1</c:v>
              </c:pt>
              <c:pt idx="1">
                <c:v>Untitled 2</c:v>
              </c:pt>
              <c:pt idx="2">
                <c:v>Untitled 3</c:v>
              </c:pt>
              <c:pt idx="3">
                <c:v>Untitled 4</c:v>
              </c:pt>
            </c:strLit>
          </c:cat>
          <c:val>
            <c:numRef>
              <c:f>'Skills - Skills Unmodified-1-2'!$G$5:$G$22</c:f>
              <c:numCache>
                <c:ptCount val="4"/>
                <c:pt idx="0">
                  <c:v>9.000000</c:v>
                </c:pt>
                <c:pt idx="1">
                  <c:v>6.000000</c:v>
                </c:pt>
                <c:pt idx="2">
                  <c:v>5.000000</c:v>
                </c:pt>
                <c:pt idx="3">
                  <c:v>5.000000</c:v>
                </c:pt>
              </c:numCache>
            </c:numRef>
          </c:val>
        </c:ser>
        <c:ser>
          <c:idx val="6"/>
          <c:order val="6"/>
          <c:tx>
            <c:strRef>
              <c:f>'Skills - Skills Unmodified-1-2'!$H$2</c:f>
              <c:strCache>
                <c:pt idx="0">
                  <c:v>How would you rate your computer graphics programming skills?</c:v>
                </c:pt>
              </c:strCache>
            </c:strRef>
          </c:tx>
          <c:spPr>
            <a:blipFill rotWithShape="1">
              <a:blip r:embed="rId7"/>
              <a:srcRect l="0" t="0" r="0" b="0"/>
              <a:stretch>
                <a:fillRect/>
              </a:stretch>
            </a:blipFill>
            <a:ln>
              <a:noFill/>
            </a:ln>
            <a:effectLst/>
          </c:spPr>
          <c:invertIfNegative val="0"/>
          <c:pictureOptions>
            <c:pictureFormat val="stretch"/>
          </c:pictureOptions>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4"/>
              <c:pt idx="0">
                <c:v>Untitled 1</c:v>
              </c:pt>
              <c:pt idx="1">
                <c:v>Untitled 2</c:v>
              </c:pt>
              <c:pt idx="2">
                <c:v>Untitled 3</c:v>
              </c:pt>
              <c:pt idx="3">
                <c:v>Untitled 4</c:v>
              </c:pt>
            </c:strLit>
          </c:cat>
          <c:val>
            <c:numRef>
              <c:f>'Skills - Skills Unmodified-1-2'!$H$5:$H$22</c:f>
              <c:numCache>
                <c:ptCount val="4"/>
                <c:pt idx="0">
                  <c:v>1.000000</c:v>
                </c:pt>
                <c:pt idx="1">
                  <c:v>6.000000</c:v>
                </c:pt>
                <c:pt idx="2">
                  <c:v>5.000000</c:v>
                </c:pt>
                <c:pt idx="3">
                  <c:v>3.000000</c:v>
                </c:pt>
              </c:numCache>
            </c:numRef>
          </c:val>
        </c:ser>
        <c:ser>
          <c:idx val="7"/>
          <c:order val="7"/>
          <c:tx>
            <c:strRef>
              <c:f>'Skills - Skills Unmodified-1-2'!$I$2</c:f>
              <c:strCache>
                <c:pt idx="0">
                  <c:v>How would you rate your human-computer interaction programming skills?</c:v>
                </c:pt>
              </c:strCache>
            </c:strRef>
          </c:tx>
          <c:spPr>
            <a:blipFill rotWithShape="1">
              <a:blip r:embed="rId8"/>
              <a:srcRect l="0" t="0" r="0" b="0"/>
              <a:stretch>
                <a:fillRect/>
              </a:stretch>
            </a:blipFill>
            <a:ln>
              <a:noFill/>
            </a:ln>
            <a:effectLst/>
          </c:spPr>
          <c:invertIfNegative val="0"/>
          <c:pictureOptions>
            <c:pictureFormat val="stretch"/>
          </c:pictureOptions>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4"/>
              <c:pt idx="0">
                <c:v>Untitled 1</c:v>
              </c:pt>
              <c:pt idx="1">
                <c:v>Untitled 2</c:v>
              </c:pt>
              <c:pt idx="2">
                <c:v>Untitled 3</c:v>
              </c:pt>
              <c:pt idx="3">
                <c:v>Untitled 4</c:v>
              </c:pt>
            </c:strLit>
          </c:cat>
          <c:val>
            <c:numRef>
              <c:f>'Skills - Skills Unmodified-1-2'!$I$5:$I$22</c:f>
              <c:numCache>
                <c:ptCount val="4"/>
                <c:pt idx="0">
                  <c:v>7.000000</c:v>
                </c:pt>
                <c:pt idx="1">
                  <c:v>9.000000</c:v>
                </c:pt>
                <c:pt idx="2">
                  <c:v>7.000000</c:v>
                </c:pt>
                <c:pt idx="3">
                  <c:v>4.000000</c:v>
                </c:pt>
              </c:numCache>
            </c:numRef>
          </c:val>
        </c:ser>
        <c:ser>
          <c:idx val="8"/>
          <c:order val="8"/>
          <c:tx>
            <c:strRef>
              <c:f>'Skills - Skills Unmodified-1-2'!$J$2</c:f>
              <c:strCache>
                <c:pt idx="0">
                  <c:v>How would you rate your user experience evaluation skills?</c:v>
                </c:pt>
              </c:strCache>
            </c:strRef>
          </c:tx>
          <c:spPr>
            <a:blipFill rotWithShape="1">
              <a:blip r:embed="rId9"/>
              <a:srcRect l="0" t="0" r="0" b="0"/>
              <a:stretch>
                <a:fillRect/>
              </a:stretch>
            </a:blipFill>
            <a:ln>
              <a:noFill/>
            </a:ln>
            <a:effectLst/>
          </c:spPr>
          <c:invertIfNegative val="0"/>
          <c:pictureOptions>
            <c:pictureFormat val="stretch"/>
          </c:pictureOptions>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4"/>
              <c:pt idx="0">
                <c:v>Untitled 1</c:v>
              </c:pt>
              <c:pt idx="1">
                <c:v>Untitled 2</c:v>
              </c:pt>
              <c:pt idx="2">
                <c:v>Untitled 3</c:v>
              </c:pt>
              <c:pt idx="3">
                <c:v>Untitled 4</c:v>
              </c:pt>
            </c:strLit>
          </c:cat>
          <c:val>
            <c:numRef>
              <c:f>'Skills - Skills Unmodified-1-2'!$J$5:$J$22</c:f>
              <c:numCache>
                <c:ptCount val="4"/>
                <c:pt idx="0">
                  <c:v>2.000000</c:v>
                </c:pt>
                <c:pt idx="1">
                  <c:v>6.000000</c:v>
                </c:pt>
                <c:pt idx="2">
                  <c:v>6.000000</c:v>
                </c:pt>
                <c:pt idx="3">
                  <c:v>9.000000</c:v>
                </c:pt>
              </c:numCache>
            </c:numRef>
          </c:val>
        </c:ser>
        <c:gapWidth val="40"/>
        <c:overlap val="100"/>
        <c:axId val="0"/>
        <c:axId val="1"/>
      </c:barChart>
      <c:catAx>
        <c:axId val="0"/>
        <c:scaling>
          <c:orientation val="minMax"/>
        </c:scaling>
        <c:delete val="0"/>
        <c:axPos val="b"/>
        <c:numFmt formatCode="General" sourceLinked="1"/>
        <c:majorTickMark val="none"/>
        <c:minorTickMark val="none"/>
        <c:tickLblPos val="low"/>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auto val="1"/>
        <c:lblAlgn val="ctr"/>
        <c:noMultiLvlLbl val="1"/>
      </c:cat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r"/>
      <c:layout>
        <c:manualLayout>
          <c:xMode val="edge"/>
          <c:yMode val="edge"/>
          <c:x val="0.056553"/>
          <c:y val="0.005"/>
          <c:w val="0.893792"/>
          <c:h val="0.157218"/>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4.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latin typeface="Helvetica Light"/>
              </a:defRPr>
            </a:pPr>
            <a:r>
              <a:rPr b="0" i="0" strike="noStrike" sz="1200" u="none">
                <a:solidFill>
                  <a:srgbClr val="000000"/>
                </a:solidFill>
                <a:latin typeface="Helvetica Light"/>
              </a:rPr>
              <a:t>ID 3 High Information Visualization skill</a:t>
            </a:r>
            <a:endParaRPr>
              <a:solidFill>
                <a:srgbClr val="000000"/>
              </a:solidFill>
            </a:endParaRPr>
          </a:p>
        </c:rich>
      </c:tx>
      <c:layout>
        <c:manualLayout>
          <c:xMode val="edge"/>
          <c:yMode val="edge"/>
          <c:x val="0.398914"/>
          <c:y val="0.005"/>
          <c:w val="0.202171"/>
          <c:h val="0.28748"/>
        </c:manualLayout>
      </c:layout>
      <c:overlay val="1"/>
      <c:spPr>
        <a:noFill/>
        <a:ln>
          <a:noFill/>
        </a:ln>
        <a:effectLst/>
      </c:spPr>
    </c:title>
    <c:autoTitleDeleted val="1"/>
    <c:plotArea>
      <c:layout>
        <c:manualLayout>
          <c:layoutTarget val="inner"/>
          <c:xMode val="edge"/>
          <c:yMode val="edge"/>
          <c:x val="0.28748"/>
          <c:y val="0.28748"/>
          <c:w val="0.425041"/>
          <c:h val="0.425041"/>
        </c:manualLayout>
      </c:layout>
      <c:pieChart>
        <c:varyColors val="0"/>
        <c:ser>
          <c:idx val="0"/>
          <c:order val="0"/>
          <c:tx>
            <c:v>Untitled 1</c:v>
          </c:tx>
          <c:spPr>
            <a:gradFill flip="none" rotWithShape="1">
              <a:gsLst>
                <a:gs pos="0">
                  <a:srgbClr val="51A7F9"/>
                </a:gs>
                <a:gs pos="100000">
                  <a:srgbClr val="0365C0"/>
                </a:gs>
              </a:gsLst>
              <a:lin ang="5400000" scaled="0"/>
              <a:tileRect l="0" t="0" r="0" b="0"/>
            </a:gradFill>
            <a:ln>
              <a:noFill/>
            </a:ln>
            <a:effectLst/>
          </c:spPr>
          <c:explosion val="0"/>
          <c:dPt>
            <c:idx val="0"/>
            <c:explosion val="0"/>
            <c:spPr>
              <a:gradFill flip="none" rotWithShape="1">
                <a:gsLst>
                  <a:gs pos="0">
                    <a:srgbClr val="51A7F9"/>
                  </a:gs>
                  <a:gs pos="100000">
                    <a:srgbClr val="0365C0"/>
                  </a:gs>
                </a:gsLst>
                <a:lin ang="5400000" scaled="0"/>
                <a:tileRect l="0" t="0" r="0" b="0"/>
              </a:gradFill>
              <a:ln>
                <a:noFill/>
              </a:ln>
              <a:effectLst/>
            </c:spPr>
          </c:dPt>
          <c:dPt>
            <c:idx val="1"/>
            <c:explosion val="0"/>
            <c:spPr>
              <a:gradFill flip="none" rotWithShape="1">
                <a:gsLst>
                  <a:gs pos="0">
                    <a:srgbClr val="70BF41"/>
                  </a:gs>
                  <a:gs pos="100000">
                    <a:srgbClr val="00882B"/>
                  </a:gs>
                </a:gsLst>
                <a:lin ang="5400000" scaled="0"/>
                <a:tileRect l="0" t="0" r="0" b="0"/>
              </a:gradFill>
              <a:ln>
                <a:noFill/>
              </a:ln>
              <a:effectLst/>
            </c:spPr>
          </c:dPt>
          <c:dPt>
            <c:idx val="2"/>
            <c:explosion val="0"/>
            <c:spPr>
              <a:gradFill flip="none" rotWithShape="1">
                <a:gsLst>
                  <a:gs pos="0">
                    <a:srgbClr val="FBE12B"/>
                  </a:gs>
                  <a:gs pos="100000">
                    <a:srgbClr val="BE9A1A"/>
                  </a:gs>
                </a:gsLst>
                <a:lin ang="5400000" scaled="0"/>
                <a:tileRect l="0" t="0" r="0" b="0"/>
              </a:gradFill>
              <a:ln>
                <a:noFill/>
              </a:ln>
              <a:effectLst/>
            </c:spPr>
          </c:dPt>
          <c:dPt>
            <c:idx val="3"/>
            <c:explosion val="0"/>
            <c:spPr>
              <a:gradFill flip="none" rotWithShape="1">
                <a:gsLst>
                  <a:gs pos="0">
                    <a:srgbClr val="EF951A"/>
                  </a:gs>
                  <a:gs pos="100000">
                    <a:srgbClr val="DE6A10"/>
                  </a:gs>
                </a:gsLst>
                <a:lin ang="5400000" scaled="0"/>
                <a:tileRect l="0" t="0" r="0" b="0"/>
              </a:gradFill>
              <a:ln>
                <a:noFill/>
              </a:ln>
              <a:effectLst/>
            </c:spPr>
          </c:dPt>
          <c:dPt>
            <c:idx val="4"/>
            <c:explosion val="0"/>
            <c:spPr>
              <a:gradFill flip="none" rotWithShape="1">
                <a:gsLst>
                  <a:gs pos="0">
                    <a:srgbClr val="FB4912"/>
                  </a:gs>
                  <a:gs pos="100000">
                    <a:srgbClr val="C82506"/>
                  </a:gs>
                </a:gsLst>
                <a:lin ang="5400000" scaled="0"/>
                <a:tileRect l="0" t="0" r="0" b="0"/>
              </a:gradFill>
              <a:ln>
                <a:noFill/>
              </a:ln>
              <a:effectLst/>
            </c:spPr>
          </c:dPt>
          <c:dPt>
            <c:idx val="5"/>
            <c:explosion val="0"/>
            <c:spPr>
              <a:gradFill flip="none" rotWithShape="1">
                <a:gsLst>
                  <a:gs pos="0">
                    <a:srgbClr val="885CB2"/>
                  </a:gs>
                  <a:gs pos="100000">
                    <a:srgbClr val="773F9B"/>
                  </a:gs>
                </a:gsLst>
                <a:lin ang="5400000" scaled="0"/>
                <a:tileRect l="0" t="0" r="0" b="0"/>
              </a:gradFill>
              <a:ln>
                <a:noFill/>
              </a:ln>
              <a:effectLst/>
            </c:spPr>
          </c:dPt>
          <c:dPt>
            <c:idx val="6"/>
            <c:explosion val="0"/>
            <c:spPr>
              <a:gradFill flip="none" rotWithShape="1">
                <a:gsLst>
                  <a:gs pos="0">
                    <a:srgbClr val="51A7F9"/>
                  </a:gs>
                  <a:gs pos="100000">
                    <a:srgbClr val="0365C0"/>
                  </a:gs>
                </a:gsLst>
                <a:lin ang="5400000" scaled="0"/>
                <a:tileRect l="0" t="0" r="0" b="0"/>
              </a:gradFill>
              <a:ln>
                <a:noFill/>
              </a:ln>
              <a:effectLst/>
            </c:spPr>
          </c:dPt>
          <c:dPt>
            <c:idx val="7"/>
            <c:explosion val="0"/>
            <c:spPr>
              <a:gradFill flip="none" rotWithShape="1">
                <a:gsLst>
                  <a:gs pos="0">
                    <a:srgbClr val="70BF41"/>
                  </a:gs>
                  <a:gs pos="100000">
                    <a:srgbClr val="00882B"/>
                  </a:gs>
                </a:gsLst>
                <a:lin ang="5400000" scaled="0"/>
                <a:tileRect l="0" t="0" r="0" b="0"/>
              </a:gradFill>
              <a:ln>
                <a:noFill/>
              </a:ln>
              <a:effectLst/>
            </c:spPr>
          </c:dPt>
          <c:dPt>
            <c:idx val="8"/>
            <c:explosion val="0"/>
            <c:spPr>
              <a:gradFill flip="none" rotWithShape="1">
                <a:gsLst>
                  <a:gs pos="0">
                    <a:srgbClr val="FBE12B"/>
                  </a:gs>
                  <a:gs pos="100000">
                    <a:srgbClr val="BE9A1A"/>
                  </a:gs>
                </a:gsLst>
                <a:lin ang="5400000" scaled="0"/>
                <a:tileRect l="0" t="0" r="0" b="0"/>
              </a:gradFill>
              <a:ln>
                <a:noFill/>
              </a:ln>
              <a:effectLst/>
            </c:spPr>
          </c:dPt>
          <c:dLbls>
            <c:dLbl>
              <c:idx val="0"/>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dLbl>
            <c:dLbl>
              <c:idx val="1"/>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dLbl>
            <c:dLbl>
              <c:idx val="2"/>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dLbl>
            <c:dLbl>
              <c:idx val="3"/>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dLbl>
            <c:dLbl>
              <c:idx val="4"/>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dLbl>
            <c:dLbl>
              <c:idx val="5"/>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dLbl>
            <c:dLbl>
              <c:idx val="6"/>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dLbl>
            <c:dLbl>
              <c:idx val="7"/>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dLbl>
            <c:dLbl>
              <c:idx val="8"/>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dLbl>
            <c:numFmt formatCode="#,##0%" sourceLinked="0"/>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effectLst>
                      <a:outerShdw sx="100000" sy="100000" kx="0" ky="0" algn="b" rotWithShape="0" blurRad="0" dist="38100" dir="2700000">
                        <a:srgbClr val="000000"/>
                      </a:outerShdw>
                    </a:effectLst>
                    <a:latin typeface="Helvetica Light"/>
                  </a:defRPr>
                </a:pPr>
                <a:r>
                  <a:rPr b="0" i="0" strike="noStrike" sz="1200" u="none">
                    <a:solidFill>
                      <a:srgbClr val="000000"/>
                    </a:solidFill>
                    <a:effectLst>
                      <a:outerShdw sx="100000" sy="100000" kx="0" ky="0" algn="b" rotWithShape="0" blurRad="0" dist="38100" dir="2700000">
                        <a:srgbClr val="000000"/>
                      </a:outerShdw>
                    </a:effectLst>
                    <a:latin typeface="Helvetica Light"/>
                  </a:rPr>
                  <a:t/>
                </a:r>
                <a:endParaRPr>
                  <a:solidFill>
                    <a:srgbClr val="000000"/>
                  </a:solidFill>
                </a:endParaRPr>
              </a:p>
            </c:txPr>
            <c:dLblPos val="outEnd"/>
            <c:showLegendKey val="0"/>
            <c:showVal val="0"/>
            <c:showCatName val="1"/>
            <c:showSerName val="0"/>
            <c:showPercent val="0"/>
            <c:showBubbleSize val="0"/>
            <c:showLeaderLines val="0"/>
          </c:dLbls>
          <c:cat>
            <c:strRef>
              <c:f>'Skills - Skills Unmodified-1-2'!$B$2,'Skills - Skills Unmodified-1-2'!$C$2,'Skills - Skills Unmodified-1-2'!$D$2,'Skills - Skills Unmodified-1-2'!$E$2,'Skills - Skills Unmodified-1-2'!$F$2,'Skills - Skills Unmodified-1-2'!$G$2,'Skills - Skills Unmodified-1-2'!$H$2,'Skills - Skills Unmodified-1-2'!$I$2,'Skills - Skills Unmodified-1-2'!$J$2</c:f>
              <c:strCache>
                <c:ptCount val="9"/>
                <c:pt idx="0">
                  <c:v>How would you rate your Information Visualization skills?</c:v>
                </c:pt>
                <c:pt idx="1">
                  <c:v>How would you rate your statistical skills?</c:v>
                </c:pt>
                <c:pt idx="2">
                  <c:v>How would you rate your mathematics skills?</c:v>
                </c:pt>
                <c:pt idx="3">
                  <c:v>How would you rate your drawing and artistic skills?</c:v>
                </c:pt>
                <c:pt idx="4">
                  <c:v>How would you rate your computer usage skills?</c:v>
                </c:pt>
                <c:pt idx="5">
                  <c:v>How would you rate your programming skills?</c:v>
                </c:pt>
                <c:pt idx="6">
                  <c:v>How would you rate your computer graphics programming skills?</c:v>
                </c:pt>
                <c:pt idx="7">
                  <c:v>How would you rate your human-computer interaction programming skills?</c:v>
                </c:pt>
                <c:pt idx="8">
                  <c:v>How would you rate your user experience evaluation skills?</c:v>
                </c:pt>
              </c:strCache>
            </c:strRef>
          </c:cat>
          <c:val>
            <c:numRef>
              <c:f>'Skills - Skills Unmodified-1-2'!$B$5:$J$5</c:f>
              <c:numCache>
                <c:ptCount val="9"/>
                <c:pt idx="0">
                  <c:v>7.000000</c:v>
                </c:pt>
                <c:pt idx="1">
                  <c:v>6.000000</c:v>
                </c:pt>
                <c:pt idx="2">
                  <c:v>7.000000</c:v>
                </c:pt>
                <c:pt idx="3">
                  <c:v>2.000000</c:v>
                </c:pt>
                <c:pt idx="4">
                  <c:v>9.000000</c:v>
                </c:pt>
                <c:pt idx="5">
                  <c:v>9.000000</c:v>
                </c:pt>
                <c:pt idx="6">
                  <c:v>1.000000</c:v>
                </c:pt>
                <c:pt idx="7">
                  <c:v>7.000000</c:v>
                </c:pt>
                <c:pt idx="8">
                  <c:v>2.000000</c:v>
                </c:pt>
              </c:numCache>
            </c:numRef>
          </c:val>
        </c:ser>
        <c:firstSliceAng val="0"/>
      </c:pieChart>
      <c:spPr>
        <a:noFill/>
        <a:ln>
          <a:noFill/>
        </a:ln>
        <a:effectLst/>
      </c:spPr>
    </c:plotArea>
    <c:plotVisOnly val="1"/>
    <c:dispBlanksAs val="gap"/>
  </c:chart>
  <c:spPr>
    <a:noFill/>
    <a:ln>
      <a:noFill/>
    </a:ln>
    <a:effectLst/>
  </c:spPr>
</c:chartSpace>
</file>

<file path=xl/charts/chart5.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a:solidFill>
                  <a:srgbClr val="000000"/>
                </a:solidFill>
              </a:defRPr>
            </a:pPr>
            <a:endParaRPr>
              <a:solidFill>
                <a:srgbClr val="000000"/>
              </a:solidFill>
            </a:endParaRPr>
          </a:p>
        </c:rich>
      </c:tx>
      <c:layout/>
      <c:overlay val="1"/>
    </c:title>
    <c:autoTitleDeleted val="1"/>
    <c:plotArea>
      <c:layout>
        <c:manualLayout>
          <c:layoutTarget val="inner"/>
          <c:xMode val="edge"/>
          <c:yMode val="edge"/>
          <c:x val="0.0171986"/>
          <c:y val="0.11829"/>
          <c:w val="0.982801"/>
          <c:h val="0.828363"/>
        </c:manualLayout>
      </c:layout>
      <c:barChart>
        <c:barDir val="col"/>
        <c:grouping val="stacked"/>
        <c:varyColors val="0"/>
        <c:ser>
          <c:idx val="0"/>
          <c:order val="0"/>
          <c:tx>
            <c:strRef>
              <c:f>'Skills - Higher than average sk'!$B$2</c:f>
              <c:strCache>
                <c:pt idx="0">
                  <c:v>How would you rate your Information Visualization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average sk'!$B$3:$B$24</c:f>
              <c:numCache>
                <c:ptCount val="22"/>
                <c:pt idx="0">
                  <c:v>0.000000</c:v>
                </c:pt>
                <c:pt idx="1">
                  <c:v>0.000000</c:v>
                </c:pt>
                <c:pt idx="2">
                  <c:v>1.000000</c:v>
                </c:pt>
                <c:pt idx="3">
                  <c:v>1.000000</c:v>
                </c:pt>
                <c:pt idx="4">
                  <c:v>0.000000</c:v>
                </c:pt>
                <c:pt idx="5">
                  <c:v>0.000000</c:v>
                </c:pt>
                <c:pt idx="6">
                  <c:v>0.000000</c:v>
                </c:pt>
                <c:pt idx="7">
                  <c:v>1.000000</c:v>
                </c:pt>
                <c:pt idx="8">
                  <c:v>1.000000</c:v>
                </c:pt>
                <c:pt idx="9">
                  <c:v>0.000000</c:v>
                </c:pt>
                <c:pt idx="10">
                  <c:v>1.000000</c:v>
                </c:pt>
                <c:pt idx="11">
                  <c:v>1.000000</c:v>
                </c:pt>
                <c:pt idx="12">
                  <c:v>0.000000</c:v>
                </c:pt>
                <c:pt idx="13">
                  <c:v>1.000000</c:v>
                </c:pt>
                <c:pt idx="14">
                  <c:v>0.000000</c:v>
                </c:pt>
                <c:pt idx="15">
                  <c:v>0.000000</c:v>
                </c:pt>
                <c:pt idx="16">
                  <c:v>1.000000</c:v>
                </c:pt>
                <c:pt idx="17">
                  <c:v>0.000000</c:v>
                </c:pt>
                <c:pt idx="18">
                  <c:v>1.000000</c:v>
                </c:pt>
                <c:pt idx="19">
                  <c:v>1.000000</c:v>
                </c:pt>
                <c:pt idx="20">
                  <c:v>0.000000</c:v>
                </c:pt>
                <c:pt idx="21">
                  <c:v>1.000000</c:v>
                </c:pt>
              </c:numCache>
            </c:numRef>
          </c:val>
        </c:ser>
        <c:ser>
          <c:idx val="1"/>
          <c:order val="1"/>
          <c:tx>
            <c:strRef>
              <c:f>'Skills - Higher than average sk'!$C$2</c:f>
              <c:strCache>
                <c:pt idx="0">
                  <c:v>How would you rate your statistical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average sk'!$C$3:$C$24</c:f>
              <c:numCache>
                <c:ptCount val="22"/>
                <c:pt idx="0">
                  <c:v>0.000000</c:v>
                </c:pt>
                <c:pt idx="1">
                  <c:v>1.000000</c:v>
                </c:pt>
                <c:pt idx="2">
                  <c:v>1.000000</c:v>
                </c:pt>
                <c:pt idx="3">
                  <c:v>1.000000</c:v>
                </c:pt>
                <c:pt idx="4">
                  <c:v>0.000000</c:v>
                </c:pt>
                <c:pt idx="5">
                  <c:v>1.000000</c:v>
                </c:pt>
                <c:pt idx="6">
                  <c:v>1.000000</c:v>
                </c:pt>
                <c:pt idx="7">
                  <c:v>0.000000</c:v>
                </c:pt>
                <c:pt idx="8">
                  <c:v>1.000000</c:v>
                </c:pt>
                <c:pt idx="9">
                  <c:v>1.000000</c:v>
                </c:pt>
                <c:pt idx="10">
                  <c:v>1.000000</c:v>
                </c:pt>
                <c:pt idx="11">
                  <c:v>0.000000</c:v>
                </c:pt>
                <c:pt idx="12">
                  <c:v>0.000000</c:v>
                </c:pt>
                <c:pt idx="13">
                  <c:v>0.000000</c:v>
                </c:pt>
                <c:pt idx="14">
                  <c:v>0.000000</c:v>
                </c:pt>
                <c:pt idx="15">
                  <c:v>0.000000</c:v>
                </c:pt>
                <c:pt idx="16">
                  <c:v>1.000000</c:v>
                </c:pt>
                <c:pt idx="17">
                  <c:v>0.000000</c:v>
                </c:pt>
                <c:pt idx="18">
                  <c:v>1.000000</c:v>
                </c:pt>
                <c:pt idx="19">
                  <c:v>0.000000</c:v>
                </c:pt>
                <c:pt idx="20">
                  <c:v>1.000000</c:v>
                </c:pt>
                <c:pt idx="21">
                  <c:v>1.000000</c:v>
                </c:pt>
              </c:numCache>
            </c:numRef>
          </c:val>
        </c:ser>
        <c:ser>
          <c:idx val="2"/>
          <c:order val="2"/>
          <c:tx>
            <c:strRef>
              <c:f>'Skills - Higher than average sk'!$D$2</c:f>
              <c:strCache>
                <c:pt idx="0">
                  <c:v>How would you rate your mathematics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average sk'!$D$3:$D$24</c:f>
              <c:numCache>
                <c:ptCount val="22"/>
                <c:pt idx="0">
                  <c:v>1.000000</c:v>
                </c:pt>
                <c:pt idx="1">
                  <c:v>1.000000</c:v>
                </c:pt>
                <c:pt idx="2">
                  <c:v>1.000000</c:v>
                </c:pt>
                <c:pt idx="3">
                  <c:v>1.000000</c:v>
                </c:pt>
                <c:pt idx="4">
                  <c:v>1.000000</c:v>
                </c:pt>
                <c:pt idx="5">
                  <c:v>1.000000</c:v>
                </c:pt>
                <c:pt idx="6">
                  <c:v>1.000000</c:v>
                </c:pt>
                <c:pt idx="7">
                  <c:v>1.000000</c:v>
                </c:pt>
                <c:pt idx="8">
                  <c:v>0.000000</c:v>
                </c:pt>
                <c:pt idx="9">
                  <c:v>0.000000</c:v>
                </c:pt>
                <c:pt idx="10">
                  <c:v>0.000000</c:v>
                </c:pt>
                <c:pt idx="11">
                  <c:v>0.000000</c:v>
                </c:pt>
                <c:pt idx="12">
                  <c:v>1.000000</c:v>
                </c:pt>
                <c:pt idx="13">
                  <c:v>1.000000</c:v>
                </c:pt>
                <c:pt idx="14">
                  <c:v>0.000000</c:v>
                </c:pt>
                <c:pt idx="15">
                  <c:v>1.000000</c:v>
                </c:pt>
                <c:pt idx="16">
                  <c:v>1.000000</c:v>
                </c:pt>
                <c:pt idx="17">
                  <c:v>0.000000</c:v>
                </c:pt>
                <c:pt idx="18">
                  <c:v>1.000000</c:v>
                </c:pt>
                <c:pt idx="19">
                  <c:v>0.000000</c:v>
                </c:pt>
                <c:pt idx="20">
                  <c:v>1.000000</c:v>
                </c:pt>
                <c:pt idx="21">
                  <c:v>1.000000</c:v>
                </c:pt>
              </c:numCache>
            </c:numRef>
          </c:val>
        </c:ser>
        <c:ser>
          <c:idx val="3"/>
          <c:order val="3"/>
          <c:tx>
            <c:strRef>
              <c:f>'Skills - Higher than average sk'!$E$2</c:f>
              <c:strCache>
                <c:pt idx="0">
                  <c:v>How would you rate your drawing and artistic skills?</c:v>
                </c:pt>
              </c:strCache>
            </c:strRef>
          </c:tx>
          <c:spPr>
            <a:gradFill flip="none" rotWithShape="1">
              <a:gsLst>
                <a:gs pos="0">
                  <a:srgbClr val="EF951A"/>
                </a:gs>
                <a:gs pos="100000">
                  <a:srgbClr val="DE6A1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average sk'!$E$3:$E$24</c:f>
              <c:numCache>
                <c:ptCount val="22"/>
                <c:pt idx="0">
                  <c:v>1.000000</c:v>
                </c:pt>
                <c:pt idx="1">
                  <c:v>0.000000</c:v>
                </c:pt>
                <c:pt idx="2">
                  <c:v>0.000000</c:v>
                </c:pt>
                <c:pt idx="3">
                  <c:v>0.000000</c:v>
                </c:pt>
                <c:pt idx="4">
                  <c:v>0.000000</c:v>
                </c:pt>
                <c:pt idx="5">
                  <c:v>0.000000</c:v>
                </c:pt>
                <c:pt idx="6">
                  <c:v>0.000000</c:v>
                </c:pt>
                <c:pt idx="7">
                  <c:v>0.000000</c:v>
                </c:pt>
                <c:pt idx="8">
                  <c:v>1.000000</c:v>
                </c:pt>
                <c:pt idx="9">
                  <c:v>1.000000</c:v>
                </c:pt>
                <c:pt idx="10">
                  <c:v>1.000000</c:v>
                </c:pt>
                <c:pt idx="11">
                  <c:v>1.000000</c:v>
                </c:pt>
                <c:pt idx="12">
                  <c:v>0.000000</c:v>
                </c:pt>
                <c:pt idx="13">
                  <c:v>1.000000</c:v>
                </c:pt>
                <c:pt idx="14">
                  <c:v>0.000000</c:v>
                </c:pt>
                <c:pt idx="15">
                  <c:v>1.000000</c:v>
                </c:pt>
                <c:pt idx="16">
                  <c:v>1.000000</c:v>
                </c:pt>
                <c:pt idx="17">
                  <c:v>0.000000</c:v>
                </c:pt>
                <c:pt idx="18">
                  <c:v>1.000000</c:v>
                </c:pt>
                <c:pt idx="19">
                  <c:v>1.000000</c:v>
                </c:pt>
                <c:pt idx="20">
                  <c:v>0.000000</c:v>
                </c:pt>
                <c:pt idx="21">
                  <c:v>1.000000</c:v>
                </c:pt>
              </c:numCache>
            </c:numRef>
          </c:val>
        </c:ser>
        <c:ser>
          <c:idx val="4"/>
          <c:order val="4"/>
          <c:tx>
            <c:strRef>
              <c:f>'Skills - Higher than average sk'!$F$2</c:f>
              <c:strCache>
                <c:pt idx="0">
                  <c:v>How would you rate your computer usage skills?</c:v>
                </c:pt>
              </c:strCache>
            </c:strRef>
          </c:tx>
          <c:spPr>
            <a:gradFill flip="none" rotWithShape="1">
              <a:gsLst>
                <a:gs pos="0">
                  <a:srgbClr val="FB4912"/>
                </a:gs>
                <a:gs pos="100000">
                  <a:srgbClr val="C82506"/>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average sk'!$F$3:$F$24</c:f>
              <c:numCache>
                <c:ptCount val="22"/>
                <c:pt idx="0">
                  <c:v>0.000000</c:v>
                </c:pt>
                <c:pt idx="1">
                  <c:v>0.000000</c:v>
                </c:pt>
                <c:pt idx="2">
                  <c:v>1.000000</c:v>
                </c:pt>
                <c:pt idx="3">
                  <c:v>1.000000</c:v>
                </c:pt>
                <c:pt idx="4">
                  <c:v>0.000000</c:v>
                </c:pt>
                <c:pt idx="5">
                  <c:v>0.000000</c:v>
                </c:pt>
                <c:pt idx="6">
                  <c:v>0.000000</c:v>
                </c:pt>
                <c:pt idx="7">
                  <c:v>1.000000</c:v>
                </c:pt>
                <c:pt idx="8">
                  <c:v>1.000000</c:v>
                </c:pt>
                <c:pt idx="9">
                  <c:v>1.000000</c:v>
                </c:pt>
                <c:pt idx="10">
                  <c:v>1.000000</c:v>
                </c:pt>
                <c:pt idx="11">
                  <c:v>1.000000</c:v>
                </c:pt>
                <c:pt idx="12">
                  <c:v>0.000000</c:v>
                </c:pt>
                <c:pt idx="13">
                  <c:v>1.000000</c:v>
                </c:pt>
                <c:pt idx="14">
                  <c:v>0.000000</c:v>
                </c:pt>
                <c:pt idx="15">
                  <c:v>1.000000</c:v>
                </c:pt>
                <c:pt idx="16">
                  <c:v>1.000000</c:v>
                </c:pt>
                <c:pt idx="17">
                  <c:v>0.000000</c:v>
                </c:pt>
                <c:pt idx="18">
                  <c:v>0.000000</c:v>
                </c:pt>
                <c:pt idx="19">
                  <c:v>0.000000</c:v>
                </c:pt>
                <c:pt idx="20">
                  <c:v>0.000000</c:v>
                </c:pt>
                <c:pt idx="21">
                  <c:v>1.000000</c:v>
                </c:pt>
              </c:numCache>
            </c:numRef>
          </c:val>
        </c:ser>
        <c:ser>
          <c:idx val="5"/>
          <c:order val="5"/>
          <c:tx>
            <c:strRef>
              <c:f>'Skills - Higher than average sk'!$G$2</c:f>
              <c:strCache>
                <c:pt idx="0">
                  <c:v>How would you rate your programming skills?</c:v>
                </c:pt>
              </c:strCache>
            </c:strRef>
          </c:tx>
          <c:spPr>
            <a:gradFill flip="none" rotWithShape="1">
              <a:gsLst>
                <a:gs pos="0">
                  <a:srgbClr val="885CB2"/>
                </a:gs>
                <a:gs pos="100000">
                  <a:srgbClr val="773F9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average sk'!$G$3:$G$24</c:f>
              <c:numCache>
                <c:ptCount val="22"/>
                <c:pt idx="0">
                  <c:v>0.000000</c:v>
                </c:pt>
                <c:pt idx="1">
                  <c:v>0.000000</c:v>
                </c:pt>
                <c:pt idx="2">
                  <c:v>1.000000</c:v>
                </c:pt>
                <c:pt idx="3">
                  <c:v>1.000000</c:v>
                </c:pt>
                <c:pt idx="4">
                  <c:v>1.000000</c:v>
                </c:pt>
                <c:pt idx="5">
                  <c:v>1.000000</c:v>
                </c:pt>
                <c:pt idx="6">
                  <c:v>0.000000</c:v>
                </c:pt>
                <c:pt idx="7">
                  <c:v>0.000000</c:v>
                </c:pt>
                <c:pt idx="8">
                  <c:v>1.000000</c:v>
                </c:pt>
                <c:pt idx="9">
                  <c:v>0.000000</c:v>
                </c:pt>
                <c:pt idx="10">
                  <c:v>0.000000</c:v>
                </c:pt>
                <c:pt idx="11">
                  <c:v>0.000000</c:v>
                </c:pt>
                <c:pt idx="12">
                  <c:v>0.000000</c:v>
                </c:pt>
                <c:pt idx="13">
                  <c:v>1.000000</c:v>
                </c:pt>
                <c:pt idx="14">
                  <c:v>1.000000</c:v>
                </c:pt>
                <c:pt idx="15">
                  <c:v>0.000000</c:v>
                </c:pt>
                <c:pt idx="16">
                  <c:v>0.000000</c:v>
                </c:pt>
                <c:pt idx="17">
                  <c:v>0.000000</c:v>
                </c:pt>
                <c:pt idx="18">
                  <c:v>1.000000</c:v>
                </c:pt>
                <c:pt idx="19">
                  <c:v>0.000000</c:v>
                </c:pt>
                <c:pt idx="20">
                  <c:v>0.000000</c:v>
                </c:pt>
                <c:pt idx="21">
                  <c:v>1.000000</c:v>
                </c:pt>
              </c:numCache>
            </c:numRef>
          </c:val>
        </c:ser>
        <c:ser>
          <c:idx val="6"/>
          <c:order val="6"/>
          <c:tx>
            <c:strRef>
              <c:f>'Skills - Higher than average sk'!$H$2</c:f>
              <c:strCache>
                <c:pt idx="0">
                  <c:v>How would you rate your computer graphics programming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average sk'!$H$3:$H$24</c:f>
              <c:numCache>
                <c:ptCount val="22"/>
                <c:pt idx="0">
                  <c:v>0.000000</c:v>
                </c:pt>
                <c:pt idx="1">
                  <c:v>0.000000</c:v>
                </c:pt>
                <c:pt idx="2">
                  <c:v>0.000000</c:v>
                </c:pt>
                <c:pt idx="3">
                  <c:v>1.000000</c:v>
                </c:pt>
                <c:pt idx="4">
                  <c:v>0.000000</c:v>
                </c:pt>
                <c:pt idx="5">
                  <c:v>1.000000</c:v>
                </c:pt>
                <c:pt idx="6">
                  <c:v>0.000000</c:v>
                </c:pt>
                <c:pt idx="7">
                  <c:v>0.000000</c:v>
                </c:pt>
                <c:pt idx="8">
                  <c:v>1.000000</c:v>
                </c:pt>
                <c:pt idx="9">
                  <c:v>0.000000</c:v>
                </c:pt>
                <c:pt idx="10">
                  <c:v>1.000000</c:v>
                </c:pt>
                <c:pt idx="11">
                  <c:v>0.000000</c:v>
                </c:pt>
                <c:pt idx="12">
                  <c:v>1.000000</c:v>
                </c:pt>
                <c:pt idx="13">
                  <c:v>1.000000</c:v>
                </c:pt>
                <c:pt idx="14">
                  <c:v>1.000000</c:v>
                </c:pt>
                <c:pt idx="15">
                  <c:v>0.000000</c:v>
                </c:pt>
                <c:pt idx="16">
                  <c:v>1.000000</c:v>
                </c:pt>
                <c:pt idx="17">
                  <c:v>0.000000</c:v>
                </c:pt>
                <c:pt idx="18">
                  <c:v>1.000000</c:v>
                </c:pt>
                <c:pt idx="19">
                  <c:v>0.000000</c:v>
                </c:pt>
                <c:pt idx="20">
                  <c:v>1.000000</c:v>
                </c:pt>
                <c:pt idx="21">
                  <c:v>1.000000</c:v>
                </c:pt>
              </c:numCache>
            </c:numRef>
          </c:val>
        </c:ser>
        <c:ser>
          <c:idx val="7"/>
          <c:order val="7"/>
          <c:tx>
            <c:strRef>
              <c:f>'Skills - Higher than average sk'!$I$2</c:f>
              <c:strCache>
                <c:pt idx="0">
                  <c:v>How would you rate your human-computer interaction programming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average sk'!$I$3:$I$24</c:f>
              <c:numCache>
                <c:ptCount val="22"/>
                <c:pt idx="0">
                  <c:v>0.000000</c:v>
                </c:pt>
                <c:pt idx="1">
                  <c:v>0.000000</c:v>
                </c:pt>
                <c:pt idx="2">
                  <c:v>1.000000</c:v>
                </c:pt>
                <c:pt idx="3">
                  <c:v>1.000000</c:v>
                </c:pt>
                <c:pt idx="4">
                  <c:v>0.000000</c:v>
                </c:pt>
                <c:pt idx="5">
                  <c:v>1.000000</c:v>
                </c:pt>
                <c:pt idx="6">
                  <c:v>1.000000</c:v>
                </c:pt>
                <c:pt idx="7">
                  <c:v>0.000000</c:v>
                </c:pt>
                <c:pt idx="8">
                  <c:v>1.000000</c:v>
                </c:pt>
                <c:pt idx="9">
                  <c:v>1.000000</c:v>
                </c:pt>
                <c:pt idx="10">
                  <c:v>0.000000</c:v>
                </c:pt>
                <c:pt idx="11">
                  <c:v>0.000000</c:v>
                </c:pt>
                <c:pt idx="12">
                  <c:v>0.000000</c:v>
                </c:pt>
                <c:pt idx="13">
                  <c:v>1.000000</c:v>
                </c:pt>
                <c:pt idx="14">
                  <c:v>1.000000</c:v>
                </c:pt>
                <c:pt idx="15">
                  <c:v>0.000000</c:v>
                </c:pt>
                <c:pt idx="16">
                  <c:v>1.000000</c:v>
                </c:pt>
                <c:pt idx="17">
                  <c:v>0.000000</c:v>
                </c:pt>
                <c:pt idx="18">
                  <c:v>1.000000</c:v>
                </c:pt>
                <c:pt idx="19">
                  <c:v>0.000000</c:v>
                </c:pt>
                <c:pt idx="20">
                  <c:v>1.000000</c:v>
                </c:pt>
                <c:pt idx="21">
                  <c:v>0.000000</c:v>
                </c:pt>
              </c:numCache>
            </c:numRef>
          </c:val>
        </c:ser>
        <c:ser>
          <c:idx val="8"/>
          <c:order val="8"/>
          <c:tx>
            <c:strRef>
              <c:f>'Skills - Higher than average sk'!$J$2</c:f>
              <c:strCache>
                <c:pt idx="0">
                  <c:v>How would you rate your user experience evaluation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average sk'!$J$3:$J$24</c:f>
              <c:numCache>
                <c:ptCount val="22"/>
                <c:pt idx="0">
                  <c:v>1.000000</c:v>
                </c:pt>
                <c:pt idx="1">
                  <c:v>0.000000</c:v>
                </c:pt>
                <c:pt idx="2">
                  <c:v>0.000000</c:v>
                </c:pt>
                <c:pt idx="3">
                  <c:v>1.000000</c:v>
                </c:pt>
                <c:pt idx="4">
                  <c:v>0.000000</c:v>
                </c:pt>
                <c:pt idx="5">
                  <c:v>0.000000</c:v>
                </c:pt>
                <c:pt idx="6">
                  <c:v>0.000000</c:v>
                </c:pt>
                <c:pt idx="7">
                  <c:v>0.000000</c:v>
                </c:pt>
                <c:pt idx="8">
                  <c:v>1.000000</c:v>
                </c:pt>
                <c:pt idx="9">
                  <c:v>1.000000</c:v>
                </c:pt>
                <c:pt idx="10">
                  <c:v>1.000000</c:v>
                </c:pt>
                <c:pt idx="11">
                  <c:v>1.000000</c:v>
                </c:pt>
                <c:pt idx="12">
                  <c:v>0.000000</c:v>
                </c:pt>
                <c:pt idx="13">
                  <c:v>1.000000</c:v>
                </c:pt>
                <c:pt idx="14">
                  <c:v>0.000000</c:v>
                </c:pt>
                <c:pt idx="15">
                  <c:v>1.000000</c:v>
                </c:pt>
                <c:pt idx="16">
                  <c:v>1.000000</c:v>
                </c:pt>
                <c:pt idx="17">
                  <c:v>0.000000</c:v>
                </c:pt>
                <c:pt idx="18">
                  <c:v>1.000000</c:v>
                </c:pt>
                <c:pt idx="19">
                  <c:v>1.000000</c:v>
                </c:pt>
                <c:pt idx="20">
                  <c:v>1.000000</c:v>
                </c:pt>
                <c:pt idx="21">
                  <c:v>1.000000</c:v>
                </c:pt>
              </c:numCache>
            </c:numRef>
          </c:val>
        </c:ser>
        <c:gapWidth val="40"/>
        <c:overlap val="100"/>
        <c:axId val="0"/>
        <c:axId val="1"/>
      </c:barChart>
      <c:catAx>
        <c:axId val="0"/>
        <c:scaling>
          <c:orientation val="minMax"/>
        </c:scaling>
        <c:delete val="0"/>
        <c:axPos val="b"/>
        <c:numFmt formatCode="General" sourceLinked="1"/>
        <c:majorTickMark val="none"/>
        <c:minorTickMark val="none"/>
        <c:tickLblPos val="low"/>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auto val="1"/>
        <c:lblAlgn val="ctr"/>
        <c:noMultiLvlLbl val="1"/>
      </c:cat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r"/>
      <c:layout>
        <c:manualLayout>
          <c:xMode val="edge"/>
          <c:yMode val="edge"/>
          <c:x val="0.0222797"/>
          <c:y val="0.005"/>
          <c:w val="0.903539"/>
          <c:h val="0.170617"/>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6.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latin typeface="Helvetica"/>
              </a:defRPr>
            </a:pPr>
            <a:r>
              <a:rPr b="0" i="0" strike="noStrike" sz="1200" u="none">
                <a:solidFill>
                  <a:srgbClr val="000000"/>
                </a:solidFill>
                <a:latin typeface="Helvetica"/>
              </a:rPr>
              <a:t>Higher than own average skill</a:t>
            </a:r>
            <a:endParaRPr>
              <a:solidFill>
                <a:srgbClr val="000000"/>
              </a:solidFill>
            </a:endParaRPr>
          </a:p>
        </c:rich>
      </c:tx>
      <c:layout>
        <c:manualLayout>
          <c:xMode val="edge"/>
          <c:yMode val="edge"/>
          <c:x val="0.434692"/>
          <c:y val="0.0632408"/>
          <c:w val="0.130616"/>
          <c:h val="0.043505"/>
        </c:manualLayout>
      </c:layout>
      <c:overlay val="1"/>
      <c:spPr>
        <a:noFill/>
        <a:ln>
          <a:noFill/>
        </a:ln>
        <a:effectLst/>
      </c:spPr>
    </c:title>
    <c:autoTitleDeleted val="1"/>
    <c:plotArea>
      <c:layout>
        <c:manualLayout>
          <c:layoutTarget val="inner"/>
          <c:xMode val="edge"/>
          <c:yMode val="edge"/>
          <c:x val="0.0206617"/>
          <c:y val="0.106746"/>
          <c:w val="0.979338"/>
          <c:h val="0.854818"/>
        </c:manualLayout>
      </c:layout>
      <c:barChart>
        <c:barDir val="col"/>
        <c:grouping val="stacked"/>
        <c:varyColors val="0"/>
        <c:ser>
          <c:idx val="0"/>
          <c:order val="0"/>
          <c:tx>
            <c:strRef>
              <c:f>'Skills - Higher than own averag'!$B$2</c:f>
              <c:strCache>
                <c:pt idx="0">
                  <c:v>How would you rate your Information Visualization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averag'!$B$3:$B$24</c:f>
              <c:numCache>
                <c:ptCount val="22"/>
                <c:pt idx="0">
                  <c:v>0.000000</c:v>
                </c:pt>
                <c:pt idx="1">
                  <c:v>0.000000</c:v>
                </c:pt>
                <c:pt idx="2">
                  <c:v>1.000000</c:v>
                </c:pt>
                <c:pt idx="3">
                  <c:v>0.000000</c:v>
                </c:pt>
                <c:pt idx="4">
                  <c:v>0.000000</c:v>
                </c:pt>
                <c:pt idx="5">
                  <c:v>0.000000</c:v>
                </c:pt>
                <c:pt idx="6">
                  <c:v>0.000000</c:v>
                </c:pt>
                <c:pt idx="7">
                  <c:v>1.000000</c:v>
                </c:pt>
                <c:pt idx="8">
                  <c:v>0.000000</c:v>
                </c:pt>
                <c:pt idx="9">
                  <c:v>0.000000</c:v>
                </c:pt>
                <c:pt idx="10">
                  <c:v>0.000000</c:v>
                </c:pt>
                <c:pt idx="11">
                  <c:v>1.000000</c:v>
                </c:pt>
                <c:pt idx="12">
                  <c:v>0.000000</c:v>
                </c:pt>
                <c:pt idx="13">
                  <c:v>0.000000</c:v>
                </c:pt>
                <c:pt idx="14">
                  <c:v>0.000000</c:v>
                </c:pt>
                <c:pt idx="15">
                  <c:v>0.000000</c:v>
                </c:pt>
                <c:pt idx="16">
                  <c:v>0.000000</c:v>
                </c:pt>
                <c:pt idx="17">
                  <c:v>0.000000</c:v>
                </c:pt>
                <c:pt idx="18">
                  <c:v>0.000000</c:v>
                </c:pt>
                <c:pt idx="19">
                  <c:v>1.000000</c:v>
                </c:pt>
                <c:pt idx="20">
                  <c:v>0.000000</c:v>
                </c:pt>
                <c:pt idx="21">
                  <c:v>0.000000</c:v>
                </c:pt>
              </c:numCache>
            </c:numRef>
          </c:val>
        </c:ser>
        <c:ser>
          <c:idx val="1"/>
          <c:order val="1"/>
          <c:tx>
            <c:strRef>
              <c:f>'Skills - Higher than own averag'!$C$2</c:f>
              <c:strCache>
                <c:pt idx="0">
                  <c:v>How would you rate your statistical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averag'!$C$3:$C$24</c:f>
              <c:numCache>
                <c:ptCount val="22"/>
                <c:pt idx="0">
                  <c:v>0.000000</c:v>
                </c:pt>
                <c:pt idx="1">
                  <c:v>1.000000</c:v>
                </c:pt>
                <c:pt idx="2">
                  <c:v>1.000000</c:v>
                </c:pt>
                <c:pt idx="3">
                  <c:v>0.000000</c:v>
                </c:pt>
                <c:pt idx="4">
                  <c:v>0.000000</c:v>
                </c:pt>
                <c:pt idx="5">
                  <c:v>0.000000</c:v>
                </c:pt>
                <c:pt idx="6">
                  <c:v>1.000000</c:v>
                </c:pt>
                <c:pt idx="7">
                  <c:v>0.000000</c:v>
                </c:pt>
                <c:pt idx="8">
                  <c:v>1.000000</c:v>
                </c:pt>
                <c:pt idx="9">
                  <c:v>1.000000</c:v>
                </c:pt>
                <c:pt idx="10">
                  <c:v>0.000000</c:v>
                </c:pt>
                <c:pt idx="11">
                  <c:v>0.000000</c:v>
                </c:pt>
                <c:pt idx="12">
                  <c:v>0.000000</c:v>
                </c:pt>
                <c:pt idx="13">
                  <c:v>0.000000</c:v>
                </c:pt>
                <c:pt idx="14">
                  <c:v>0.000000</c:v>
                </c:pt>
                <c:pt idx="15">
                  <c:v>0.000000</c:v>
                </c:pt>
                <c:pt idx="16">
                  <c:v>0.000000</c:v>
                </c:pt>
                <c:pt idx="17">
                  <c:v>0.000000</c:v>
                </c:pt>
                <c:pt idx="18">
                  <c:v>0.000000</c:v>
                </c:pt>
                <c:pt idx="19">
                  <c:v>0.000000</c:v>
                </c:pt>
                <c:pt idx="20">
                  <c:v>1.000000</c:v>
                </c:pt>
                <c:pt idx="21">
                  <c:v>0.000000</c:v>
                </c:pt>
              </c:numCache>
            </c:numRef>
          </c:val>
        </c:ser>
        <c:ser>
          <c:idx val="2"/>
          <c:order val="2"/>
          <c:tx>
            <c:strRef>
              <c:f>'Skills - Higher than own averag'!$D$2</c:f>
              <c:strCache>
                <c:pt idx="0">
                  <c:v>How would you rate your mathematics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averag'!$D$3:$D$24</c:f>
              <c:numCache>
                <c:ptCount val="22"/>
                <c:pt idx="0">
                  <c:v>1.000000</c:v>
                </c:pt>
                <c:pt idx="1">
                  <c:v>1.000000</c:v>
                </c:pt>
                <c:pt idx="2">
                  <c:v>1.000000</c:v>
                </c:pt>
                <c:pt idx="3">
                  <c:v>0.000000</c:v>
                </c:pt>
                <c:pt idx="4">
                  <c:v>1.000000</c:v>
                </c:pt>
                <c:pt idx="5">
                  <c:v>0.000000</c:v>
                </c:pt>
                <c:pt idx="6">
                  <c:v>1.000000</c:v>
                </c:pt>
                <c:pt idx="7">
                  <c:v>1.000000</c:v>
                </c:pt>
                <c:pt idx="8">
                  <c:v>0.000000</c:v>
                </c:pt>
                <c:pt idx="9">
                  <c:v>0.000000</c:v>
                </c:pt>
                <c:pt idx="10">
                  <c:v>0.000000</c:v>
                </c:pt>
                <c:pt idx="11">
                  <c:v>0.000000</c:v>
                </c:pt>
                <c:pt idx="12">
                  <c:v>1.000000</c:v>
                </c:pt>
                <c:pt idx="13">
                  <c:v>0.000000</c:v>
                </c:pt>
                <c:pt idx="14">
                  <c:v>0.000000</c:v>
                </c:pt>
                <c:pt idx="15">
                  <c:v>1.000000</c:v>
                </c:pt>
                <c:pt idx="16">
                  <c:v>1.000000</c:v>
                </c:pt>
                <c:pt idx="17">
                  <c:v>0.000000</c:v>
                </c:pt>
                <c:pt idx="18">
                  <c:v>1.000000</c:v>
                </c:pt>
                <c:pt idx="19">
                  <c:v>0.000000</c:v>
                </c:pt>
                <c:pt idx="20">
                  <c:v>1.000000</c:v>
                </c:pt>
                <c:pt idx="21">
                  <c:v>1.000000</c:v>
                </c:pt>
              </c:numCache>
            </c:numRef>
          </c:val>
        </c:ser>
        <c:ser>
          <c:idx val="3"/>
          <c:order val="3"/>
          <c:tx>
            <c:strRef>
              <c:f>'Skills - Higher than own averag'!$E$2</c:f>
              <c:strCache>
                <c:pt idx="0">
                  <c:v>How would you rate your drawing and artistic skills?</c:v>
                </c:pt>
              </c:strCache>
            </c:strRef>
          </c:tx>
          <c:spPr>
            <a:gradFill flip="none" rotWithShape="1">
              <a:gsLst>
                <a:gs pos="0">
                  <a:srgbClr val="EF951A"/>
                </a:gs>
                <a:gs pos="100000">
                  <a:srgbClr val="DE6A1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averag'!$E$3:$E$24</c:f>
              <c:numCache>
                <c:ptCount val="22"/>
                <c:pt idx="0">
                  <c:v>1.000000</c:v>
                </c:pt>
                <c:pt idx="1">
                  <c:v>0.000000</c:v>
                </c:pt>
                <c:pt idx="2">
                  <c:v>0.000000</c:v>
                </c:pt>
                <c:pt idx="3">
                  <c:v>0.000000</c:v>
                </c:pt>
                <c:pt idx="4">
                  <c:v>0.000000</c:v>
                </c:pt>
                <c:pt idx="5">
                  <c:v>0.000000</c:v>
                </c:pt>
                <c:pt idx="6">
                  <c:v>0.000000</c:v>
                </c:pt>
                <c:pt idx="7">
                  <c:v>1.000000</c:v>
                </c:pt>
                <c:pt idx="8">
                  <c:v>1.000000</c:v>
                </c:pt>
                <c:pt idx="9">
                  <c:v>1.000000</c:v>
                </c:pt>
                <c:pt idx="10">
                  <c:v>1.000000</c:v>
                </c:pt>
                <c:pt idx="11">
                  <c:v>1.000000</c:v>
                </c:pt>
                <c:pt idx="12">
                  <c:v>0.000000</c:v>
                </c:pt>
                <c:pt idx="13">
                  <c:v>0.000000</c:v>
                </c:pt>
                <c:pt idx="14">
                  <c:v>1.000000</c:v>
                </c:pt>
                <c:pt idx="15">
                  <c:v>1.000000</c:v>
                </c:pt>
                <c:pt idx="16">
                  <c:v>1.000000</c:v>
                </c:pt>
                <c:pt idx="17">
                  <c:v>0.000000</c:v>
                </c:pt>
                <c:pt idx="18">
                  <c:v>1.000000</c:v>
                </c:pt>
                <c:pt idx="19">
                  <c:v>1.000000</c:v>
                </c:pt>
                <c:pt idx="20">
                  <c:v>0.000000</c:v>
                </c:pt>
                <c:pt idx="21">
                  <c:v>0.000000</c:v>
                </c:pt>
              </c:numCache>
            </c:numRef>
          </c:val>
        </c:ser>
        <c:ser>
          <c:idx val="4"/>
          <c:order val="4"/>
          <c:tx>
            <c:strRef>
              <c:f>'Skills - Higher than own averag'!$F$2</c:f>
              <c:strCache>
                <c:pt idx="0">
                  <c:v>How would you rate your computer usage skills?</c:v>
                </c:pt>
              </c:strCache>
            </c:strRef>
          </c:tx>
          <c:spPr>
            <a:gradFill flip="none" rotWithShape="1">
              <a:gsLst>
                <a:gs pos="0">
                  <a:srgbClr val="FB4912"/>
                </a:gs>
                <a:gs pos="100000">
                  <a:srgbClr val="C82506"/>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averag'!$F$3:$F$24</c:f>
              <c:numCache>
                <c:ptCount val="22"/>
                <c:pt idx="0">
                  <c:v>1.000000</c:v>
                </c:pt>
                <c:pt idx="1">
                  <c:v>1.000000</c:v>
                </c:pt>
                <c:pt idx="2">
                  <c:v>1.000000</c:v>
                </c:pt>
                <c:pt idx="3">
                  <c:v>1.000000</c:v>
                </c:pt>
                <c:pt idx="4">
                  <c:v>1.000000</c:v>
                </c:pt>
                <c:pt idx="5">
                  <c:v>1.000000</c:v>
                </c:pt>
                <c:pt idx="6">
                  <c:v>1.000000</c:v>
                </c:pt>
                <c:pt idx="7">
                  <c:v>1.000000</c:v>
                </c:pt>
                <c:pt idx="8">
                  <c:v>1.000000</c:v>
                </c:pt>
                <c:pt idx="9">
                  <c:v>1.000000</c:v>
                </c:pt>
                <c:pt idx="10">
                  <c:v>1.000000</c:v>
                </c:pt>
                <c:pt idx="11">
                  <c:v>1.000000</c:v>
                </c:pt>
                <c:pt idx="12">
                  <c:v>1.000000</c:v>
                </c:pt>
                <c:pt idx="13">
                  <c:v>1.000000</c:v>
                </c:pt>
                <c:pt idx="14">
                  <c:v>1.000000</c:v>
                </c:pt>
                <c:pt idx="15">
                  <c:v>1.000000</c:v>
                </c:pt>
                <c:pt idx="16">
                  <c:v>1.000000</c:v>
                </c:pt>
                <c:pt idx="17">
                  <c:v>1.000000</c:v>
                </c:pt>
                <c:pt idx="18">
                  <c:v>1.000000</c:v>
                </c:pt>
                <c:pt idx="19">
                  <c:v>1.000000</c:v>
                </c:pt>
                <c:pt idx="20">
                  <c:v>1.000000</c:v>
                </c:pt>
                <c:pt idx="21">
                  <c:v>1.000000</c:v>
                </c:pt>
              </c:numCache>
            </c:numRef>
          </c:val>
        </c:ser>
        <c:ser>
          <c:idx val="5"/>
          <c:order val="5"/>
          <c:tx>
            <c:strRef>
              <c:f>'Skills - Higher than own averag'!$G$2</c:f>
              <c:strCache>
                <c:pt idx="0">
                  <c:v>How would you rate your programming skills?</c:v>
                </c:pt>
              </c:strCache>
            </c:strRef>
          </c:tx>
          <c:spPr>
            <a:gradFill flip="none" rotWithShape="1">
              <a:gsLst>
                <a:gs pos="0">
                  <a:srgbClr val="885CB2"/>
                </a:gs>
                <a:gs pos="100000">
                  <a:srgbClr val="773F9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averag'!$G$3:$G$24</c:f>
              <c:numCache>
                <c:ptCount val="22"/>
                <c:pt idx="0">
                  <c:v>0.000000</c:v>
                </c:pt>
                <c:pt idx="1">
                  <c:v>0.000000</c:v>
                </c:pt>
                <c:pt idx="2">
                  <c:v>1.000000</c:v>
                </c:pt>
                <c:pt idx="3">
                  <c:v>1.000000</c:v>
                </c:pt>
                <c:pt idx="4">
                  <c:v>1.000000</c:v>
                </c:pt>
                <c:pt idx="5">
                  <c:v>1.000000</c:v>
                </c:pt>
                <c:pt idx="6">
                  <c:v>1.000000</c:v>
                </c:pt>
                <c:pt idx="7">
                  <c:v>1.000000</c:v>
                </c:pt>
                <c:pt idx="8">
                  <c:v>0.000000</c:v>
                </c:pt>
                <c:pt idx="9">
                  <c:v>0.000000</c:v>
                </c:pt>
                <c:pt idx="10">
                  <c:v>0.000000</c:v>
                </c:pt>
                <c:pt idx="11">
                  <c:v>0.000000</c:v>
                </c:pt>
                <c:pt idx="12">
                  <c:v>1.000000</c:v>
                </c:pt>
                <c:pt idx="13">
                  <c:v>1.000000</c:v>
                </c:pt>
                <c:pt idx="14">
                  <c:v>1.000000</c:v>
                </c:pt>
                <c:pt idx="15">
                  <c:v>0.000000</c:v>
                </c:pt>
                <c:pt idx="16">
                  <c:v>0.000000</c:v>
                </c:pt>
                <c:pt idx="17">
                  <c:v>1.000000</c:v>
                </c:pt>
                <c:pt idx="18">
                  <c:v>1.000000</c:v>
                </c:pt>
                <c:pt idx="19">
                  <c:v>0.000000</c:v>
                </c:pt>
                <c:pt idx="20">
                  <c:v>0.000000</c:v>
                </c:pt>
                <c:pt idx="21">
                  <c:v>1.000000</c:v>
                </c:pt>
              </c:numCache>
            </c:numRef>
          </c:val>
        </c:ser>
        <c:ser>
          <c:idx val="6"/>
          <c:order val="6"/>
          <c:tx>
            <c:strRef>
              <c:f>'Skills - Higher than own averag'!$H$2</c:f>
              <c:strCache>
                <c:pt idx="0">
                  <c:v>How would you rate your computer graphics programming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averag'!$H$3:$H$24</c:f>
              <c:numCache>
                <c:ptCount val="22"/>
                <c:pt idx="0">
                  <c:v>0.000000</c:v>
                </c:pt>
                <c:pt idx="1">
                  <c:v>0.000000</c:v>
                </c:pt>
                <c:pt idx="2">
                  <c:v>0.000000</c:v>
                </c:pt>
                <c:pt idx="3">
                  <c:v>1.000000</c:v>
                </c:pt>
                <c:pt idx="4">
                  <c:v>0.000000</c:v>
                </c:pt>
                <c:pt idx="5">
                  <c:v>1.000000</c:v>
                </c:pt>
                <c:pt idx="6">
                  <c:v>0.000000</c:v>
                </c:pt>
                <c:pt idx="7">
                  <c:v>0.000000</c:v>
                </c:pt>
                <c:pt idx="8">
                  <c:v>0.000000</c:v>
                </c:pt>
                <c:pt idx="9">
                  <c:v>0.000000</c:v>
                </c:pt>
                <c:pt idx="10">
                  <c:v>0.000000</c:v>
                </c:pt>
                <c:pt idx="11">
                  <c:v>0.000000</c:v>
                </c:pt>
                <c:pt idx="12">
                  <c:v>1.000000</c:v>
                </c:pt>
                <c:pt idx="13">
                  <c:v>1.000000</c:v>
                </c:pt>
                <c:pt idx="14">
                  <c:v>1.000000</c:v>
                </c:pt>
                <c:pt idx="15">
                  <c:v>0.000000</c:v>
                </c:pt>
                <c:pt idx="16">
                  <c:v>0.000000</c:v>
                </c:pt>
                <c:pt idx="17">
                  <c:v>0.000000</c:v>
                </c:pt>
                <c:pt idx="18">
                  <c:v>0.000000</c:v>
                </c:pt>
                <c:pt idx="19">
                  <c:v>0.000000</c:v>
                </c:pt>
                <c:pt idx="20">
                  <c:v>0.000000</c:v>
                </c:pt>
                <c:pt idx="21">
                  <c:v>1.000000</c:v>
                </c:pt>
              </c:numCache>
            </c:numRef>
          </c:val>
        </c:ser>
        <c:ser>
          <c:idx val="7"/>
          <c:order val="7"/>
          <c:tx>
            <c:strRef>
              <c:f>'Skills - Higher than own averag'!$I$2</c:f>
              <c:strCache>
                <c:pt idx="0">
                  <c:v>How would you rate your human-computer interaction programming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averag'!$I$3:$I$24</c:f>
              <c:numCache>
                <c:ptCount val="22"/>
                <c:pt idx="0">
                  <c:v>0.000000</c:v>
                </c:pt>
                <c:pt idx="1">
                  <c:v>0.000000</c:v>
                </c:pt>
                <c:pt idx="2">
                  <c:v>1.000000</c:v>
                </c:pt>
                <c:pt idx="3">
                  <c:v>1.000000</c:v>
                </c:pt>
                <c:pt idx="4">
                  <c:v>0.000000</c:v>
                </c:pt>
                <c:pt idx="5">
                  <c:v>1.000000</c:v>
                </c:pt>
                <c:pt idx="6">
                  <c:v>1.000000</c:v>
                </c:pt>
                <c:pt idx="7">
                  <c:v>1.000000</c:v>
                </c:pt>
                <c:pt idx="8">
                  <c:v>1.000000</c:v>
                </c:pt>
                <c:pt idx="9">
                  <c:v>1.000000</c:v>
                </c:pt>
                <c:pt idx="10">
                  <c:v>0.000000</c:v>
                </c:pt>
                <c:pt idx="11">
                  <c:v>0.000000</c:v>
                </c:pt>
                <c:pt idx="12">
                  <c:v>0.000000</c:v>
                </c:pt>
                <c:pt idx="13">
                  <c:v>1.000000</c:v>
                </c:pt>
                <c:pt idx="14">
                  <c:v>1.000000</c:v>
                </c:pt>
                <c:pt idx="15">
                  <c:v>0.000000</c:v>
                </c:pt>
                <c:pt idx="16">
                  <c:v>1.000000</c:v>
                </c:pt>
                <c:pt idx="17">
                  <c:v>0.000000</c:v>
                </c:pt>
                <c:pt idx="18">
                  <c:v>0.000000</c:v>
                </c:pt>
                <c:pt idx="19">
                  <c:v>0.000000</c:v>
                </c:pt>
                <c:pt idx="20">
                  <c:v>1.000000</c:v>
                </c:pt>
                <c:pt idx="21">
                  <c:v>0.000000</c:v>
                </c:pt>
              </c:numCache>
            </c:numRef>
          </c:val>
        </c:ser>
        <c:ser>
          <c:idx val="8"/>
          <c:order val="8"/>
          <c:tx>
            <c:strRef>
              <c:f>'Skills - Higher than own averag'!$J$2</c:f>
              <c:strCache>
                <c:pt idx="0">
                  <c:v>How would you rate your user experience evaluation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averag'!$J$3:$J$24</c:f>
              <c:numCache>
                <c:ptCount val="22"/>
                <c:pt idx="0">
                  <c:v>1.000000</c:v>
                </c:pt>
                <c:pt idx="1">
                  <c:v>0.000000</c:v>
                </c:pt>
                <c:pt idx="2">
                  <c:v>0.000000</c:v>
                </c:pt>
                <c:pt idx="3">
                  <c:v>1.000000</c:v>
                </c:pt>
                <c:pt idx="4">
                  <c:v>0.000000</c:v>
                </c:pt>
                <c:pt idx="5">
                  <c:v>0.000000</c:v>
                </c:pt>
                <c:pt idx="6">
                  <c:v>0.000000</c:v>
                </c:pt>
                <c:pt idx="7">
                  <c:v>0.000000</c:v>
                </c:pt>
                <c:pt idx="8">
                  <c:v>0.000000</c:v>
                </c:pt>
                <c:pt idx="9">
                  <c:v>1.000000</c:v>
                </c:pt>
                <c:pt idx="10">
                  <c:v>1.000000</c:v>
                </c:pt>
                <c:pt idx="11">
                  <c:v>1.000000</c:v>
                </c:pt>
                <c:pt idx="12">
                  <c:v>0.000000</c:v>
                </c:pt>
                <c:pt idx="13">
                  <c:v>0.000000</c:v>
                </c:pt>
                <c:pt idx="14">
                  <c:v>1.000000</c:v>
                </c:pt>
                <c:pt idx="15">
                  <c:v>1.000000</c:v>
                </c:pt>
                <c:pt idx="16">
                  <c:v>0.000000</c:v>
                </c:pt>
                <c:pt idx="17">
                  <c:v>1.000000</c:v>
                </c:pt>
                <c:pt idx="18">
                  <c:v>1.000000</c:v>
                </c:pt>
                <c:pt idx="19">
                  <c:v>1.000000</c:v>
                </c:pt>
                <c:pt idx="20">
                  <c:v>1.000000</c:v>
                </c:pt>
                <c:pt idx="21">
                  <c:v>1.000000</c:v>
                </c:pt>
              </c:numCache>
            </c:numRef>
          </c:val>
        </c:ser>
        <c:gapWidth val="40"/>
        <c:overlap val="100"/>
        <c:axId val="0"/>
        <c:axId val="1"/>
      </c:barChart>
      <c:catAx>
        <c:axId val="0"/>
        <c:scaling>
          <c:orientation val="minMax"/>
        </c:scaling>
        <c:delete val="0"/>
        <c:axPos val="b"/>
        <c:numFmt formatCode="General" sourceLinked="1"/>
        <c:majorTickMark val="none"/>
        <c:minorTickMark val="none"/>
        <c:tickLblPos val="low"/>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auto val="1"/>
        <c:lblAlgn val="ctr"/>
        <c:noMultiLvlLbl val="1"/>
      </c:cat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t"/>
      <c:layout>
        <c:manualLayout>
          <c:xMode val="edge"/>
          <c:yMode val="edge"/>
          <c:x val="0.0416712"/>
          <c:y val="0.005"/>
          <c:w val="0.871335"/>
          <c:h val="0.0727378"/>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7.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latin typeface="Helvetica"/>
              </a:defRPr>
            </a:pPr>
            <a:r>
              <a:rPr b="0" i="0" strike="noStrike" sz="1200" u="none">
                <a:solidFill>
                  <a:srgbClr val="000000"/>
                </a:solidFill>
                <a:latin typeface="Helvetica"/>
              </a:rPr>
              <a:t>Higher than own median skill</a:t>
            </a:r>
            <a:endParaRPr>
              <a:solidFill>
                <a:srgbClr val="000000"/>
              </a:solidFill>
            </a:endParaRPr>
          </a:p>
        </c:rich>
      </c:tx>
      <c:layout>
        <c:manualLayout>
          <c:xMode val="edge"/>
          <c:yMode val="edge"/>
          <c:x val="0.431529"/>
          <c:y val="0.0628669"/>
          <c:w val="0.136942"/>
          <c:h val="0.0441996"/>
        </c:manualLayout>
      </c:layout>
      <c:overlay val="1"/>
      <c:spPr>
        <a:noFill/>
        <a:ln>
          <a:noFill/>
        </a:ln>
        <a:effectLst/>
      </c:spPr>
    </c:title>
    <c:autoTitleDeleted val="1"/>
    <c:plotArea>
      <c:layout>
        <c:manualLayout>
          <c:layoutTarget val="inner"/>
          <c:xMode val="edge"/>
          <c:yMode val="edge"/>
          <c:x val="0.0147837"/>
          <c:y val="0.107066"/>
          <c:w val="0.985216"/>
          <c:h val="0.854084"/>
        </c:manualLayout>
      </c:layout>
      <c:barChart>
        <c:barDir val="col"/>
        <c:grouping val="stacked"/>
        <c:varyColors val="0"/>
        <c:ser>
          <c:idx val="0"/>
          <c:order val="0"/>
          <c:tx>
            <c:strRef>
              <c:f>'Skills - Higher than own median'!$B$2</c:f>
              <c:strCache>
                <c:pt idx="0">
                  <c:v>How would you rate your Information Visualization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median'!$B$3:$B$24</c:f>
              <c:numCache>
                <c:ptCount val="22"/>
                <c:pt idx="0">
                  <c:v>0.000000</c:v>
                </c:pt>
                <c:pt idx="1">
                  <c:v>1.000000</c:v>
                </c:pt>
                <c:pt idx="2">
                  <c:v>1.000000</c:v>
                </c:pt>
                <c:pt idx="3">
                  <c:v>0.000000</c:v>
                </c:pt>
                <c:pt idx="4">
                  <c:v>0.000000</c:v>
                </c:pt>
                <c:pt idx="5">
                  <c:v>0.000000</c:v>
                </c:pt>
                <c:pt idx="6">
                  <c:v>0.000000</c:v>
                </c:pt>
                <c:pt idx="7">
                  <c:v>1.000000</c:v>
                </c:pt>
                <c:pt idx="8">
                  <c:v>1.000000</c:v>
                </c:pt>
                <c:pt idx="9">
                  <c:v>0.000000</c:v>
                </c:pt>
                <c:pt idx="10">
                  <c:v>1.000000</c:v>
                </c:pt>
                <c:pt idx="11">
                  <c:v>1.000000</c:v>
                </c:pt>
                <c:pt idx="12">
                  <c:v>0.000000</c:v>
                </c:pt>
                <c:pt idx="13">
                  <c:v>0.000000</c:v>
                </c:pt>
                <c:pt idx="14">
                  <c:v>0.000000</c:v>
                </c:pt>
                <c:pt idx="15">
                  <c:v>0.000000</c:v>
                </c:pt>
                <c:pt idx="16">
                  <c:v>1.000000</c:v>
                </c:pt>
                <c:pt idx="17">
                  <c:v>1.000000</c:v>
                </c:pt>
                <c:pt idx="18">
                  <c:v>0.000000</c:v>
                </c:pt>
                <c:pt idx="19">
                  <c:v>1.000000</c:v>
                </c:pt>
                <c:pt idx="20">
                  <c:v>0.000000</c:v>
                </c:pt>
                <c:pt idx="21">
                  <c:v>0.000000</c:v>
                </c:pt>
              </c:numCache>
            </c:numRef>
          </c:val>
        </c:ser>
        <c:ser>
          <c:idx val="1"/>
          <c:order val="1"/>
          <c:tx>
            <c:strRef>
              <c:f>'Skills - Higher than own median'!$C$2</c:f>
              <c:strCache>
                <c:pt idx="0">
                  <c:v>How would you rate your statistical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median'!$C$3:$C$24</c:f>
              <c:numCache>
                <c:ptCount val="22"/>
                <c:pt idx="0">
                  <c:v>1.000000</c:v>
                </c:pt>
                <c:pt idx="1">
                  <c:v>1.000000</c:v>
                </c:pt>
                <c:pt idx="2">
                  <c:v>0.000000</c:v>
                </c:pt>
                <c:pt idx="3">
                  <c:v>0.000000</c:v>
                </c:pt>
                <c:pt idx="4">
                  <c:v>1.000000</c:v>
                </c:pt>
                <c:pt idx="5">
                  <c:v>1.000000</c:v>
                </c:pt>
                <c:pt idx="6">
                  <c:v>1.000000</c:v>
                </c:pt>
                <c:pt idx="7">
                  <c:v>0.000000</c:v>
                </c:pt>
                <c:pt idx="8">
                  <c:v>1.000000</c:v>
                </c:pt>
                <c:pt idx="9">
                  <c:v>1.000000</c:v>
                </c:pt>
                <c:pt idx="10">
                  <c:v>1.000000</c:v>
                </c:pt>
                <c:pt idx="11">
                  <c:v>0.000000</c:v>
                </c:pt>
                <c:pt idx="12">
                  <c:v>0.000000</c:v>
                </c:pt>
                <c:pt idx="13">
                  <c:v>0.000000</c:v>
                </c:pt>
                <c:pt idx="14">
                  <c:v>0.000000</c:v>
                </c:pt>
                <c:pt idx="15">
                  <c:v>1.000000</c:v>
                </c:pt>
                <c:pt idx="16">
                  <c:v>0.000000</c:v>
                </c:pt>
                <c:pt idx="17">
                  <c:v>0.000000</c:v>
                </c:pt>
                <c:pt idx="18">
                  <c:v>0.000000</c:v>
                </c:pt>
                <c:pt idx="19">
                  <c:v>0.000000</c:v>
                </c:pt>
                <c:pt idx="20">
                  <c:v>1.000000</c:v>
                </c:pt>
                <c:pt idx="21">
                  <c:v>0.000000</c:v>
                </c:pt>
              </c:numCache>
            </c:numRef>
          </c:val>
        </c:ser>
        <c:ser>
          <c:idx val="2"/>
          <c:order val="2"/>
          <c:tx>
            <c:strRef>
              <c:f>'Skills - Higher than own median'!$D$2</c:f>
              <c:strCache>
                <c:pt idx="0">
                  <c:v>How would you rate your mathematics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median'!$D$3:$D$24</c:f>
              <c:numCache>
                <c:ptCount val="22"/>
                <c:pt idx="0">
                  <c:v>1.000000</c:v>
                </c:pt>
                <c:pt idx="1">
                  <c:v>1.000000</c:v>
                </c:pt>
                <c:pt idx="2">
                  <c:v>1.000000</c:v>
                </c:pt>
                <c:pt idx="3">
                  <c:v>0.000000</c:v>
                </c:pt>
                <c:pt idx="4">
                  <c:v>1.000000</c:v>
                </c:pt>
                <c:pt idx="5">
                  <c:v>1.000000</c:v>
                </c:pt>
                <c:pt idx="6">
                  <c:v>1.000000</c:v>
                </c:pt>
                <c:pt idx="7">
                  <c:v>1.000000</c:v>
                </c:pt>
                <c:pt idx="8">
                  <c:v>0.000000</c:v>
                </c:pt>
                <c:pt idx="9">
                  <c:v>0.000000</c:v>
                </c:pt>
                <c:pt idx="10">
                  <c:v>0.000000</c:v>
                </c:pt>
                <c:pt idx="11">
                  <c:v>0.000000</c:v>
                </c:pt>
                <c:pt idx="12">
                  <c:v>1.000000</c:v>
                </c:pt>
                <c:pt idx="13">
                  <c:v>1.000000</c:v>
                </c:pt>
                <c:pt idx="14">
                  <c:v>0.000000</c:v>
                </c:pt>
                <c:pt idx="15">
                  <c:v>1.000000</c:v>
                </c:pt>
                <c:pt idx="16">
                  <c:v>1.000000</c:v>
                </c:pt>
                <c:pt idx="17">
                  <c:v>1.000000</c:v>
                </c:pt>
                <c:pt idx="18">
                  <c:v>1.000000</c:v>
                </c:pt>
                <c:pt idx="19">
                  <c:v>0.000000</c:v>
                </c:pt>
                <c:pt idx="20">
                  <c:v>1.000000</c:v>
                </c:pt>
                <c:pt idx="21">
                  <c:v>1.000000</c:v>
                </c:pt>
              </c:numCache>
            </c:numRef>
          </c:val>
        </c:ser>
        <c:ser>
          <c:idx val="3"/>
          <c:order val="3"/>
          <c:tx>
            <c:strRef>
              <c:f>'Skills - Higher than own median'!$E$2</c:f>
              <c:strCache>
                <c:pt idx="0">
                  <c:v>How would you rate your drawing and artistic skills?</c:v>
                </c:pt>
              </c:strCache>
            </c:strRef>
          </c:tx>
          <c:spPr>
            <a:gradFill flip="none" rotWithShape="1">
              <a:gsLst>
                <a:gs pos="0">
                  <a:srgbClr val="EF951A"/>
                </a:gs>
                <a:gs pos="100000">
                  <a:srgbClr val="DE6A1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median'!$E$3:$E$24</c:f>
              <c:numCache>
                <c:ptCount val="22"/>
                <c:pt idx="0">
                  <c:v>1.000000</c:v>
                </c:pt>
                <c:pt idx="1">
                  <c:v>1.000000</c:v>
                </c:pt>
                <c:pt idx="2">
                  <c:v>0.000000</c:v>
                </c:pt>
                <c:pt idx="3">
                  <c:v>0.000000</c:v>
                </c:pt>
                <c:pt idx="4">
                  <c:v>0.000000</c:v>
                </c:pt>
                <c:pt idx="5">
                  <c:v>0.000000</c:v>
                </c:pt>
                <c:pt idx="6">
                  <c:v>0.000000</c:v>
                </c:pt>
                <c:pt idx="7">
                  <c:v>1.000000</c:v>
                </c:pt>
                <c:pt idx="8">
                  <c:v>1.000000</c:v>
                </c:pt>
                <c:pt idx="9">
                  <c:v>1.000000</c:v>
                </c:pt>
                <c:pt idx="10">
                  <c:v>1.000000</c:v>
                </c:pt>
                <c:pt idx="11">
                  <c:v>1.000000</c:v>
                </c:pt>
                <c:pt idx="12">
                  <c:v>0.000000</c:v>
                </c:pt>
                <c:pt idx="13">
                  <c:v>1.000000</c:v>
                </c:pt>
                <c:pt idx="14">
                  <c:v>1.000000</c:v>
                </c:pt>
                <c:pt idx="15">
                  <c:v>1.000000</c:v>
                </c:pt>
                <c:pt idx="16">
                  <c:v>1.000000</c:v>
                </c:pt>
                <c:pt idx="17">
                  <c:v>0.000000</c:v>
                </c:pt>
                <c:pt idx="18">
                  <c:v>1.000000</c:v>
                </c:pt>
                <c:pt idx="19">
                  <c:v>1.000000</c:v>
                </c:pt>
                <c:pt idx="20">
                  <c:v>0.000000</c:v>
                </c:pt>
                <c:pt idx="21">
                  <c:v>0.000000</c:v>
                </c:pt>
              </c:numCache>
            </c:numRef>
          </c:val>
        </c:ser>
        <c:ser>
          <c:idx val="4"/>
          <c:order val="4"/>
          <c:tx>
            <c:strRef>
              <c:f>'Skills - Higher than own median'!$F$2</c:f>
              <c:strCache>
                <c:pt idx="0">
                  <c:v>How would you rate your computer usage skills?</c:v>
                </c:pt>
              </c:strCache>
            </c:strRef>
          </c:tx>
          <c:spPr>
            <a:gradFill flip="none" rotWithShape="1">
              <a:gsLst>
                <a:gs pos="0">
                  <a:srgbClr val="FB4912"/>
                </a:gs>
                <a:gs pos="100000">
                  <a:srgbClr val="C82506"/>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median'!$F$3:$F$24</c:f>
              <c:numCache>
                <c:ptCount val="22"/>
                <c:pt idx="0">
                  <c:v>1.000000</c:v>
                </c:pt>
                <c:pt idx="1">
                  <c:v>1.000000</c:v>
                </c:pt>
                <c:pt idx="2">
                  <c:v>1.000000</c:v>
                </c:pt>
                <c:pt idx="3">
                  <c:v>1.000000</c:v>
                </c:pt>
                <c:pt idx="4">
                  <c:v>1.000000</c:v>
                </c:pt>
                <c:pt idx="5">
                  <c:v>1.000000</c:v>
                </c:pt>
                <c:pt idx="6">
                  <c:v>1.000000</c:v>
                </c:pt>
                <c:pt idx="7">
                  <c:v>1.000000</c:v>
                </c:pt>
                <c:pt idx="8">
                  <c:v>1.000000</c:v>
                </c:pt>
                <c:pt idx="9">
                  <c:v>1.000000</c:v>
                </c:pt>
                <c:pt idx="10">
                  <c:v>1.000000</c:v>
                </c:pt>
                <c:pt idx="11">
                  <c:v>1.000000</c:v>
                </c:pt>
                <c:pt idx="12">
                  <c:v>1.000000</c:v>
                </c:pt>
                <c:pt idx="13">
                  <c:v>1.000000</c:v>
                </c:pt>
                <c:pt idx="14">
                  <c:v>1.000000</c:v>
                </c:pt>
                <c:pt idx="15">
                  <c:v>1.000000</c:v>
                </c:pt>
                <c:pt idx="16">
                  <c:v>1.000000</c:v>
                </c:pt>
                <c:pt idx="17">
                  <c:v>1.000000</c:v>
                </c:pt>
                <c:pt idx="18">
                  <c:v>1.000000</c:v>
                </c:pt>
                <c:pt idx="19">
                  <c:v>1.000000</c:v>
                </c:pt>
                <c:pt idx="20">
                  <c:v>1.000000</c:v>
                </c:pt>
                <c:pt idx="21">
                  <c:v>1.000000</c:v>
                </c:pt>
              </c:numCache>
            </c:numRef>
          </c:val>
        </c:ser>
        <c:ser>
          <c:idx val="5"/>
          <c:order val="5"/>
          <c:tx>
            <c:strRef>
              <c:f>'Skills - Higher than own median'!$G$2</c:f>
              <c:strCache>
                <c:pt idx="0">
                  <c:v>How would you rate your programming skills?</c:v>
                </c:pt>
              </c:strCache>
            </c:strRef>
          </c:tx>
          <c:spPr>
            <a:gradFill flip="none" rotWithShape="1">
              <a:gsLst>
                <a:gs pos="0">
                  <a:srgbClr val="885CB2"/>
                </a:gs>
                <a:gs pos="100000">
                  <a:srgbClr val="773F9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median'!$G$3:$G$24</c:f>
              <c:numCache>
                <c:ptCount val="22"/>
                <c:pt idx="0">
                  <c:v>0.000000</c:v>
                </c:pt>
                <c:pt idx="1">
                  <c:v>0.000000</c:v>
                </c:pt>
                <c:pt idx="2">
                  <c:v>1.000000</c:v>
                </c:pt>
                <c:pt idx="3">
                  <c:v>1.000000</c:v>
                </c:pt>
                <c:pt idx="4">
                  <c:v>1.000000</c:v>
                </c:pt>
                <c:pt idx="5">
                  <c:v>1.000000</c:v>
                </c:pt>
                <c:pt idx="6">
                  <c:v>1.000000</c:v>
                </c:pt>
                <c:pt idx="7">
                  <c:v>1.000000</c:v>
                </c:pt>
                <c:pt idx="8">
                  <c:v>1.000000</c:v>
                </c:pt>
                <c:pt idx="9">
                  <c:v>0.000000</c:v>
                </c:pt>
                <c:pt idx="10">
                  <c:v>0.000000</c:v>
                </c:pt>
                <c:pt idx="11">
                  <c:v>0.000000</c:v>
                </c:pt>
                <c:pt idx="12">
                  <c:v>1.000000</c:v>
                </c:pt>
                <c:pt idx="13">
                  <c:v>1.000000</c:v>
                </c:pt>
                <c:pt idx="14">
                  <c:v>1.000000</c:v>
                </c:pt>
                <c:pt idx="15">
                  <c:v>0.000000</c:v>
                </c:pt>
                <c:pt idx="16">
                  <c:v>0.000000</c:v>
                </c:pt>
                <c:pt idx="17">
                  <c:v>1.000000</c:v>
                </c:pt>
                <c:pt idx="18">
                  <c:v>1.000000</c:v>
                </c:pt>
                <c:pt idx="19">
                  <c:v>1.000000</c:v>
                </c:pt>
                <c:pt idx="20">
                  <c:v>0.000000</c:v>
                </c:pt>
                <c:pt idx="21">
                  <c:v>1.000000</c:v>
                </c:pt>
              </c:numCache>
            </c:numRef>
          </c:val>
        </c:ser>
        <c:ser>
          <c:idx val="6"/>
          <c:order val="6"/>
          <c:tx>
            <c:strRef>
              <c:f>'Skills - Higher than own median'!$H$2</c:f>
              <c:strCache>
                <c:pt idx="0">
                  <c:v>How would you rate your computer graphics programming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median'!$H$3:$H$24</c:f>
              <c:numCache>
                <c:ptCount val="22"/>
                <c:pt idx="0">
                  <c:v>0.000000</c:v>
                </c:pt>
                <c:pt idx="1">
                  <c:v>0.000000</c:v>
                </c:pt>
                <c:pt idx="2">
                  <c:v>0.000000</c:v>
                </c:pt>
                <c:pt idx="3">
                  <c:v>1.000000</c:v>
                </c:pt>
                <c:pt idx="4">
                  <c:v>0.000000</c:v>
                </c:pt>
                <c:pt idx="5">
                  <c:v>1.000000</c:v>
                </c:pt>
                <c:pt idx="6">
                  <c:v>0.000000</c:v>
                </c:pt>
                <c:pt idx="7">
                  <c:v>0.000000</c:v>
                </c:pt>
                <c:pt idx="8">
                  <c:v>1.000000</c:v>
                </c:pt>
                <c:pt idx="9">
                  <c:v>0.000000</c:v>
                </c:pt>
                <c:pt idx="10">
                  <c:v>0.000000</c:v>
                </c:pt>
                <c:pt idx="11">
                  <c:v>0.000000</c:v>
                </c:pt>
                <c:pt idx="12">
                  <c:v>1.000000</c:v>
                </c:pt>
                <c:pt idx="13">
                  <c:v>1.000000</c:v>
                </c:pt>
                <c:pt idx="14">
                  <c:v>1.000000</c:v>
                </c:pt>
                <c:pt idx="15">
                  <c:v>0.000000</c:v>
                </c:pt>
                <c:pt idx="16">
                  <c:v>0.000000</c:v>
                </c:pt>
                <c:pt idx="17">
                  <c:v>1.000000</c:v>
                </c:pt>
                <c:pt idx="18">
                  <c:v>0.000000</c:v>
                </c:pt>
                <c:pt idx="19">
                  <c:v>0.000000</c:v>
                </c:pt>
                <c:pt idx="20">
                  <c:v>0.000000</c:v>
                </c:pt>
                <c:pt idx="21">
                  <c:v>1.000000</c:v>
                </c:pt>
              </c:numCache>
            </c:numRef>
          </c:val>
        </c:ser>
        <c:ser>
          <c:idx val="7"/>
          <c:order val="7"/>
          <c:tx>
            <c:strRef>
              <c:f>'Skills - Higher than own median'!$I$2</c:f>
              <c:strCache>
                <c:pt idx="0">
                  <c:v>How would you rate your human-computer interaction programming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median'!$I$3:$I$24</c:f>
              <c:numCache>
                <c:ptCount val="22"/>
                <c:pt idx="0">
                  <c:v>0.000000</c:v>
                </c:pt>
                <c:pt idx="1">
                  <c:v>1.000000</c:v>
                </c:pt>
                <c:pt idx="2">
                  <c:v>1.000000</c:v>
                </c:pt>
                <c:pt idx="3">
                  <c:v>1.000000</c:v>
                </c:pt>
                <c:pt idx="4">
                  <c:v>1.000000</c:v>
                </c:pt>
                <c:pt idx="5">
                  <c:v>1.000000</c:v>
                </c:pt>
                <c:pt idx="6">
                  <c:v>1.000000</c:v>
                </c:pt>
                <c:pt idx="7">
                  <c:v>1.000000</c:v>
                </c:pt>
                <c:pt idx="8">
                  <c:v>1.000000</c:v>
                </c:pt>
                <c:pt idx="9">
                  <c:v>1.000000</c:v>
                </c:pt>
                <c:pt idx="10">
                  <c:v>0.000000</c:v>
                </c:pt>
                <c:pt idx="11">
                  <c:v>1.000000</c:v>
                </c:pt>
                <c:pt idx="12">
                  <c:v>1.000000</c:v>
                </c:pt>
                <c:pt idx="13">
                  <c:v>1.000000</c:v>
                </c:pt>
                <c:pt idx="14">
                  <c:v>1.000000</c:v>
                </c:pt>
                <c:pt idx="15">
                  <c:v>0.000000</c:v>
                </c:pt>
                <c:pt idx="16">
                  <c:v>1.000000</c:v>
                </c:pt>
                <c:pt idx="17">
                  <c:v>0.000000</c:v>
                </c:pt>
                <c:pt idx="18">
                  <c:v>0.000000</c:v>
                </c:pt>
                <c:pt idx="19">
                  <c:v>0.000000</c:v>
                </c:pt>
                <c:pt idx="20">
                  <c:v>1.000000</c:v>
                </c:pt>
                <c:pt idx="21">
                  <c:v>0.000000</c:v>
                </c:pt>
              </c:numCache>
            </c:numRef>
          </c:val>
        </c:ser>
        <c:ser>
          <c:idx val="8"/>
          <c:order val="8"/>
          <c:tx>
            <c:strRef>
              <c:f>'Skills - Higher than own median'!$J$2</c:f>
              <c:strCache>
                <c:pt idx="0">
                  <c:v>How would you rate your user experience evaluation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median'!$J$3:$J$24</c:f>
              <c:numCache>
                <c:ptCount val="22"/>
                <c:pt idx="0">
                  <c:v>1.000000</c:v>
                </c:pt>
                <c:pt idx="1">
                  <c:v>0.000000</c:v>
                </c:pt>
                <c:pt idx="2">
                  <c:v>0.000000</c:v>
                </c:pt>
                <c:pt idx="3">
                  <c:v>1.000000</c:v>
                </c:pt>
                <c:pt idx="4">
                  <c:v>0.000000</c:v>
                </c:pt>
                <c:pt idx="5">
                  <c:v>0.000000</c:v>
                </c:pt>
                <c:pt idx="6">
                  <c:v>0.000000</c:v>
                </c:pt>
                <c:pt idx="7">
                  <c:v>0.000000</c:v>
                </c:pt>
                <c:pt idx="8">
                  <c:v>1.000000</c:v>
                </c:pt>
                <c:pt idx="9">
                  <c:v>1.000000</c:v>
                </c:pt>
                <c:pt idx="10">
                  <c:v>1.000000</c:v>
                </c:pt>
                <c:pt idx="11">
                  <c:v>1.000000</c:v>
                </c:pt>
                <c:pt idx="12">
                  <c:v>0.000000</c:v>
                </c:pt>
                <c:pt idx="13">
                  <c:v>1.000000</c:v>
                </c:pt>
                <c:pt idx="14">
                  <c:v>1.000000</c:v>
                </c:pt>
                <c:pt idx="15">
                  <c:v>1.000000</c:v>
                </c:pt>
                <c:pt idx="16">
                  <c:v>1.000000</c:v>
                </c:pt>
                <c:pt idx="17">
                  <c:v>1.000000</c:v>
                </c:pt>
                <c:pt idx="18">
                  <c:v>1.000000</c:v>
                </c:pt>
                <c:pt idx="19">
                  <c:v>1.000000</c:v>
                </c:pt>
                <c:pt idx="20">
                  <c:v>1.000000</c:v>
                </c:pt>
                <c:pt idx="21">
                  <c:v>1.000000</c:v>
                </c:pt>
              </c:numCache>
            </c:numRef>
          </c:val>
        </c:ser>
        <c:gapWidth val="40"/>
        <c:overlap val="100"/>
        <c:axId val="0"/>
        <c:axId val="1"/>
      </c:barChart>
      <c:catAx>
        <c:axId val="0"/>
        <c:scaling>
          <c:orientation val="minMax"/>
        </c:scaling>
        <c:delete val="0"/>
        <c:axPos val="b"/>
        <c:numFmt formatCode="General" sourceLinked="1"/>
        <c:majorTickMark val="none"/>
        <c:minorTickMark val="none"/>
        <c:tickLblPos val="low"/>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auto val="1"/>
        <c:lblAlgn val="ctr"/>
        <c:noMultiLvlLbl val="1"/>
      </c:cat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t"/>
      <c:layout>
        <c:manualLayout>
          <c:xMode val="edge"/>
          <c:yMode val="edge"/>
          <c:x val="0.0219282"/>
          <c:y val="0.005"/>
          <c:w val="0.889286"/>
          <c:h val="0.0736995"/>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8.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a:solidFill>
                  <a:srgbClr val="000000"/>
                </a:solidFill>
              </a:defRPr>
            </a:pPr>
            <a:endParaRPr>
              <a:solidFill>
                <a:srgbClr val="000000"/>
              </a:solidFill>
            </a:endParaRPr>
          </a:p>
        </c:rich>
      </c:tx>
      <c:layout/>
      <c:overlay val="1"/>
    </c:title>
    <c:autoTitleDeleted val="1"/>
    <c:plotArea>
      <c:layout>
        <c:manualLayout>
          <c:layoutTarget val="inner"/>
          <c:xMode val="edge"/>
          <c:yMode val="edge"/>
          <c:x val="0.0353776"/>
          <c:y val="0.109334"/>
          <c:w val="0.964622"/>
          <c:h val="0.848886"/>
        </c:manualLayout>
      </c:layout>
      <c:barChart>
        <c:barDir val="col"/>
        <c:grouping val="stacked"/>
        <c:varyColors val="0"/>
        <c:ser>
          <c:idx val="0"/>
          <c:order val="0"/>
          <c:tx>
            <c:strRef>
              <c:f>'Skills - Higher than own media1'!$B$2</c:f>
              <c:strCache>
                <c:pt idx="0">
                  <c:v>How would you rate your Information Visualization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media1'!$B$3:$B$24</c:f>
              <c:numCache>
                <c:ptCount val="22"/>
                <c:pt idx="0">
                  <c:v>0.000000</c:v>
                </c:pt>
                <c:pt idx="1">
                  <c:v>1.000000</c:v>
                </c:pt>
                <c:pt idx="2">
                  <c:v>1.000000</c:v>
                </c:pt>
                <c:pt idx="3">
                  <c:v>0.000000</c:v>
                </c:pt>
                <c:pt idx="4">
                  <c:v>0.000000</c:v>
                </c:pt>
                <c:pt idx="5">
                  <c:v>0.000000</c:v>
                </c:pt>
                <c:pt idx="6">
                  <c:v>0.000000</c:v>
                </c:pt>
                <c:pt idx="7">
                  <c:v>1.000000</c:v>
                </c:pt>
                <c:pt idx="8">
                  <c:v>1.000000</c:v>
                </c:pt>
                <c:pt idx="9">
                  <c:v>0.000000</c:v>
                </c:pt>
                <c:pt idx="10">
                  <c:v>1.000000</c:v>
                </c:pt>
                <c:pt idx="11">
                  <c:v>1.000000</c:v>
                </c:pt>
                <c:pt idx="12">
                  <c:v>0.000000</c:v>
                </c:pt>
                <c:pt idx="13">
                  <c:v>0.000000</c:v>
                </c:pt>
                <c:pt idx="14">
                  <c:v>0.000000</c:v>
                </c:pt>
                <c:pt idx="15">
                  <c:v>0.000000</c:v>
                </c:pt>
                <c:pt idx="16">
                  <c:v>1.000000</c:v>
                </c:pt>
                <c:pt idx="17">
                  <c:v>1.000000</c:v>
                </c:pt>
                <c:pt idx="18">
                  <c:v>0.000000</c:v>
                </c:pt>
                <c:pt idx="19">
                  <c:v>1.000000</c:v>
                </c:pt>
                <c:pt idx="20">
                  <c:v>0.000000</c:v>
                </c:pt>
                <c:pt idx="21">
                  <c:v>0.000000</c:v>
                </c:pt>
              </c:numCache>
            </c:numRef>
          </c:val>
        </c:ser>
        <c:ser>
          <c:idx val="1"/>
          <c:order val="1"/>
          <c:tx>
            <c:strRef>
              <c:f>'Skills - Higher than own media1'!$C$2</c:f>
              <c:strCache>
                <c:pt idx="0">
                  <c:v>How would you rate your statistical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media1'!$C$3:$C$24</c:f>
              <c:numCache>
                <c:ptCount val="22"/>
                <c:pt idx="0">
                  <c:v>1.000000</c:v>
                </c:pt>
                <c:pt idx="1">
                  <c:v>1.000000</c:v>
                </c:pt>
                <c:pt idx="2">
                  <c:v>0.000000</c:v>
                </c:pt>
                <c:pt idx="3">
                  <c:v>0.000000</c:v>
                </c:pt>
                <c:pt idx="4">
                  <c:v>1.000000</c:v>
                </c:pt>
                <c:pt idx="5">
                  <c:v>1.000000</c:v>
                </c:pt>
                <c:pt idx="6">
                  <c:v>1.000000</c:v>
                </c:pt>
                <c:pt idx="7">
                  <c:v>0.000000</c:v>
                </c:pt>
                <c:pt idx="8">
                  <c:v>1.000000</c:v>
                </c:pt>
                <c:pt idx="9">
                  <c:v>1.000000</c:v>
                </c:pt>
                <c:pt idx="10">
                  <c:v>1.000000</c:v>
                </c:pt>
                <c:pt idx="11">
                  <c:v>0.000000</c:v>
                </c:pt>
                <c:pt idx="12">
                  <c:v>0.000000</c:v>
                </c:pt>
                <c:pt idx="13">
                  <c:v>0.000000</c:v>
                </c:pt>
                <c:pt idx="14">
                  <c:v>0.000000</c:v>
                </c:pt>
                <c:pt idx="15">
                  <c:v>1.000000</c:v>
                </c:pt>
                <c:pt idx="16">
                  <c:v>0.000000</c:v>
                </c:pt>
                <c:pt idx="17">
                  <c:v>0.000000</c:v>
                </c:pt>
                <c:pt idx="18">
                  <c:v>0.000000</c:v>
                </c:pt>
                <c:pt idx="19">
                  <c:v>0.000000</c:v>
                </c:pt>
                <c:pt idx="20">
                  <c:v>1.000000</c:v>
                </c:pt>
                <c:pt idx="21">
                  <c:v>0.000000</c:v>
                </c:pt>
              </c:numCache>
            </c:numRef>
          </c:val>
        </c:ser>
        <c:ser>
          <c:idx val="2"/>
          <c:order val="2"/>
          <c:tx>
            <c:strRef>
              <c:f>'Skills - Higher than own media1'!$D$2</c:f>
              <c:strCache>
                <c:pt idx="0">
                  <c:v>How would you rate your mathematics skills?</c:v>
                </c:pt>
              </c:strCache>
            </c:strRef>
          </c:tx>
          <c:spPr>
            <a:gradFill flip="none" rotWithShape="1">
              <a:gsLst>
                <a:gs pos="0">
                  <a:srgbClr val="FBE12B"/>
                </a:gs>
                <a:gs pos="100000">
                  <a:srgbClr val="BE9A1A"/>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media1'!$D$3:$D$24</c:f>
              <c:numCache>
                <c:ptCount val="22"/>
                <c:pt idx="0">
                  <c:v>1.000000</c:v>
                </c:pt>
                <c:pt idx="1">
                  <c:v>1.000000</c:v>
                </c:pt>
                <c:pt idx="2">
                  <c:v>1.000000</c:v>
                </c:pt>
                <c:pt idx="3">
                  <c:v>0.000000</c:v>
                </c:pt>
                <c:pt idx="4">
                  <c:v>1.000000</c:v>
                </c:pt>
                <c:pt idx="5">
                  <c:v>1.000000</c:v>
                </c:pt>
                <c:pt idx="6">
                  <c:v>1.000000</c:v>
                </c:pt>
                <c:pt idx="7">
                  <c:v>1.000000</c:v>
                </c:pt>
                <c:pt idx="8">
                  <c:v>0.000000</c:v>
                </c:pt>
                <c:pt idx="9">
                  <c:v>0.000000</c:v>
                </c:pt>
                <c:pt idx="10">
                  <c:v>0.000000</c:v>
                </c:pt>
                <c:pt idx="11">
                  <c:v>0.000000</c:v>
                </c:pt>
                <c:pt idx="12">
                  <c:v>1.000000</c:v>
                </c:pt>
                <c:pt idx="13">
                  <c:v>1.000000</c:v>
                </c:pt>
                <c:pt idx="14">
                  <c:v>0.000000</c:v>
                </c:pt>
                <c:pt idx="15">
                  <c:v>1.000000</c:v>
                </c:pt>
                <c:pt idx="16">
                  <c:v>1.000000</c:v>
                </c:pt>
                <c:pt idx="17">
                  <c:v>1.000000</c:v>
                </c:pt>
                <c:pt idx="18">
                  <c:v>1.000000</c:v>
                </c:pt>
                <c:pt idx="19">
                  <c:v>0.000000</c:v>
                </c:pt>
                <c:pt idx="20">
                  <c:v>1.000000</c:v>
                </c:pt>
                <c:pt idx="21">
                  <c:v>1.000000</c:v>
                </c:pt>
              </c:numCache>
            </c:numRef>
          </c:val>
        </c:ser>
        <c:ser>
          <c:idx val="3"/>
          <c:order val="3"/>
          <c:tx>
            <c:strRef>
              <c:f>'Skills - Higher than own media1'!$E$2</c:f>
              <c:strCache>
                <c:pt idx="0">
                  <c:v>How would you rate your drawing and artistic skills?</c:v>
                </c:pt>
              </c:strCache>
            </c:strRef>
          </c:tx>
          <c:spPr>
            <a:gradFill flip="none" rotWithShape="1">
              <a:gsLst>
                <a:gs pos="0">
                  <a:srgbClr val="EF951A"/>
                </a:gs>
                <a:gs pos="100000">
                  <a:srgbClr val="DE6A1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media1'!$E$3:$E$24</c:f>
              <c:numCache>
                <c:ptCount val="22"/>
                <c:pt idx="0">
                  <c:v>1.000000</c:v>
                </c:pt>
                <c:pt idx="1">
                  <c:v>1.000000</c:v>
                </c:pt>
                <c:pt idx="2">
                  <c:v>0.000000</c:v>
                </c:pt>
                <c:pt idx="3">
                  <c:v>0.000000</c:v>
                </c:pt>
                <c:pt idx="4">
                  <c:v>0.000000</c:v>
                </c:pt>
                <c:pt idx="5">
                  <c:v>0.000000</c:v>
                </c:pt>
                <c:pt idx="6">
                  <c:v>0.000000</c:v>
                </c:pt>
                <c:pt idx="7">
                  <c:v>1.000000</c:v>
                </c:pt>
                <c:pt idx="8">
                  <c:v>1.000000</c:v>
                </c:pt>
                <c:pt idx="9">
                  <c:v>1.000000</c:v>
                </c:pt>
                <c:pt idx="10">
                  <c:v>1.000000</c:v>
                </c:pt>
                <c:pt idx="11">
                  <c:v>1.000000</c:v>
                </c:pt>
                <c:pt idx="12">
                  <c:v>0.000000</c:v>
                </c:pt>
                <c:pt idx="13">
                  <c:v>1.000000</c:v>
                </c:pt>
                <c:pt idx="14">
                  <c:v>1.000000</c:v>
                </c:pt>
                <c:pt idx="15">
                  <c:v>1.000000</c:v>
                </c:pt>
                <c:pt idx="16">
                  <c:v>1.000000</c:v>
                </c:pt>
                <c:pt idx="17">
                  <c:v>0.000000</c:v>
                </c:pt>
                <c:pt idx="18">
                  <c:v>1.000000</c:v>
                </c:pt>
                <c:pt idx="19">
                  <c:v>1.000000</c:v>
                </c:pt>
                <c:pt idx="20">
                  <c:v>0.000000</c:v>
                </c:pt>
                <c:pt idx="21">
                  <c:v>0.000000</c:v>
                </c:pt>
              </c:numCache>
            </c:numRef>
          </c:val>
        </c:ser>
        <c:ser>
          <c:idx val="4"/>
          <c:order val="4"/>
          <c:tx>
            <c:strRef>
              <c:f>'Skills - Higher than own media1'!$F$2</c:f>
              <c:strCache>
                <c:pt idx="0">
                  <c:v>How would you rate your programming skills?</c:v>
                </c:pt>
              </c:strCache>
            </c:strRef>
          </c:tx>
          <c:spPr>
            <a:gradFill flip="none" rotWithShape="1">
              <a:gsLst>
                <a:gs pos="0">
                  <a:srgbClr val="FB4912"/>
                </a:gs>
                <a:gs pos="100000">
                  <a:srgbClr val="C82506"/>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media1'!$F$3:$F$24</c:f>
              <c:numCache>
                <c:ptCount val="22"/>
                <c:pt idx="0">
                  <c:v>0.000000</c:v>
                </c:pt>
                <c:pt idx="1">
                  <c:v>0.000000</c:v>
                </c:pt>
                <c:pt idx="2">
                  <c:v>1.000000</c:v>
                </c:pt>
                <c:pt idx="3">
                  <c:v>1.000000</c:v>
                </c:pt>
                <c:pt idx="4">
                  <c:v>1.000000</c:v>
                </c:pt>
                <c:pt idx="5">
                  <c:v>1.000000</c:v>
                </c:pt>
                <c:pt idx="6">
                  <c:v>1.000000</c:v>
                </c:pt>
                <c:pt idx="7">
                  <c:v>1.000000</c:v>
                </c:pt>
                <c:pt idx="8">
                  <c:v>1.000000</c:v>
                </c:pt>
                <c:pt idx="9">
                  <c:v>0.000000</c:v>
                </c:pt>
                <c:pt idx="10">
                  <c:v>0.000000</c:v>
                </c:pt>
                <c:pt idx="11">
                  <c:v>0.000000</c:v>
                </c:pt>
                <c:pt idx="12">
                  <c:v>1.000000</c:v>
                </c:pt>
                <c:pt idx="13">
                  <c:v>1.000000</c:v>
                </c:pt>
                <c:pt idx="14">
                  <c:v>1.000000</c:v>
                </c:pt>
                <c:pt idx="15">
                  <c:v>0.000000</c:v>
                </c:pt>
                <c:pt idx="16">
                  <c:v>0.000000</c:v>
                </c:pt>
                <c:pt idx="17">
                  <c:v>1.000000</c:v>
                </c:pt>
                <c:pt idx="18">
                  <c:v>1.000000</c:v>
                </c:pt>
                <c:pt idx="19">
                  <c:v>1.000000</c:v>
                </c:pt>
                <c:pt idx="20">
                  <c:v>0.000000</c:v>
                </c:pt>
                <c:pt idx="21">
                  <c:v>1.000000</c:v>
                </c:pt>
              </c:numCache>
            </c:numRef>
          </c:val>
        </c:ser>
        <c:ser>
          <c:idx val="5"/>
          <c:order val="5"/>
          <c:tx>
            <c:strRef>
              <c:f>'Skills - Higher than own media1'!$G$2</c:f>
              <c:strCache>
                <c:pt idx="0">
                  <c:v>How would you rate your computer graphics programming skills?</c:v>
                </c:pt>
              </c:strCache>
            </c:strRef>
          </c:tx>
          <c:spPr>
            <a:gradFill flip="none" rotWithShape="1">
              <a:gsLst>
                <a:gs pos="0">
                  <a:srgbClr val="885CB2"/>
                </a:gs>
                <a:gs pos="100000">
                  <a:srgbClr val="773F9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media1'!$G$3:$G$24</c:f>
              <c:numCache>
                <c:ptCount val="22"/>
                <c:pt idx="0">
                  <c:v>0.000000</c:v>
                </c:pt>
                <c:pt idx="1">
                  <c:v>0.000000</c:v>
                </c:pt>
                <c:pt idx="2">
                  <c:v>0.000000</c:v>
                </c:pt>
                <c:pt idx="3">
                  <c:v>1.000000</c:v>
                </c:pt>
                <c:pt idx="4">
                  <c:v>0.000000</c:v>
                </c:pt>
                <c:pt idx="5">
                  <c:v>1.000000</c:v>
                </c:pt>
                <c:pt idx="6">
                  <c:v>0.000000</c:v>
                </c:pt>
                <c:pt idx="7">
                  <c:v>0.000000</c:v>
                </c:pt>
                <c:pt idx="8">
                  <c:v>1.000000</c:v>
                </c:pt>
                <c:pt idx="9">
                  <c:v>0.000000</c:v>
                </c:pt>
                <c:pt idx="10">
                  <c:v>0.000000</c:v>
                </c:pt>
                <c:pt idx="11">
                  <c:v>0.000000</c:v>
                </c:pt>
                <c:pt idx="12">
                  <c:v>1.000000</c:v>
                </c:pt>
                <c:pt idx="13">
                  <c:v>1.000000</c:v>
                </c:pt>
                <c:pt idx="14">
                  <c:v>1.000000</c:v>
                </c:pt>
                <c:pt idx="15">
                  <c:v>0.000000</c:v>
                </c:pt>
                <c:pt idx="16">
                  <c:v>0.000000</c:v>
                </c:pt>
                <c:pt idx="17">
                  <c:v>1.000000</c:v>
                </c:pt>
                <c:pt idx="18">
                  <c:v>0.000000</c:v>
                </c:pt>
                <c:pt idx="19">
                  <c:v>0.000000</c:v>
                </c:pt>
                <c:pt idx="20">
                  <c:v>0.000000</c:v>
                </c:pt>
                <c:pt idx="21">
                  <c:v>1.000000</c:v>
                </c:pt>
              </c:numCache>
            </c:numRef>
          </c:val>
        </c:ser>
        <c:ser>
          <c:idx val="6"/>
          <c:order val="6"/>
          <c:tx>
            <c:strRef>
              <c:f>'Skills - Higher than own media1'!$H$2</c:f>
              <c:strCache>
                <c:pt idx="0">
                  <c:v>How would you rate your human-computer interaction programming skills?</c:v>
                </c:pt>
              </c:strCache>
            </c:strRef>
          </c:tx>
          <c:spPr>
            <a:gradFill flip="none" rotWithShape="1">
              <a:gsLst>
                <a:gs pos="0">
                  <a:srgbClr val="51A7F9"/>
                </a:gs>
                <a:gs pos="100000">
                  <a:srgbClr val="0365C0"/>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media1'!$H$3:$H$24</c:f>
              <c:numCache>
                <c:ptCount val="22"/>
                <c:pt idx="0">
                  <c:v>0.000000</c:v>
                </c:pt>
                <c:pt idx="1">
                  <c:v>1.000000</c:v>
                </c:pt>
                <c:pt idx="2">
                  <c:v>1.000000</c:v>
                </c:pt>
                <c:pt idx="3">
                  <c:v>1.000000</c:v>
                </c:pt>
                <c:pt idx="4">
                  <c:v>1.000000</c:v>
                </c:pt>
                <c:pt idx="5">
                  <c:v>1.000000</c:v>
                </c:pt>
                <c:pt idx="6">
                  <c:v>1.000000</c:v>
                </c:pt>
                <c:pt idx="7">
                  <c:v>1.000000</c:v>
                </c:pt>
                <c:pt idx="8">
                  <c:v>1.000000</c:v>
                </c:pt>
                <c:pt idx="9">
                  <c:v>1.000000</c:v>
                </c:pt>
                <c:pt idx="10">
                  <c:v>0.000000</c:v>
                </c:pt>
                <c:pt idx="11">
                  <c:v>1.000000</c:v>
                </c:pt>
                <c:pt idx="12">
                  <c:v>1.000000</c:v>
                </c:pt>
                <c:pt idx="13">
                  <c:v>1.000000</c:v>
                </c:pt>
                <c:pt idx="14">
                  <c:v>1.000000</c:v>
                </c:pt>
                <c:pt idx="15">
                  <c:v>0.000000</c:v>
                </c:pt>
                <c:pt idx="16">
                  <c:v>1.000000</c:v>
                </c:pt>
                <c:pt idx="17">
                  <c:v>0.000000</c:v>
                </c:pt>
                <c:pt idx="18">
                  <c:v>0.000000</c:v>
                </c:pt>
                <c:pt idx="19">
                  <c:v>0.000000</c:v>
                </c:pt>
                <c:pt idx="20">
                  <c:v>1.000000</c:v>
                </c:pt>
                <c:pt idx="21">
                  <c:v>0.000000</c:v>
                </c:pt>
              </c:numCache>
            </c:numRef>
          </c:val>
        </c:ser>
        <c:ser>
          <c:idx val="7"/>
          <c:order val="7"/>
          <c:tx>
            <c:strRef>
              <c:f>'Skills - Higher than own media1'!$I$2</c:f>
              <c:strCache>
                <c:pt idx="0">
                  <c:v>How would you rate your user experience evaluation skills?</c:v>
                </c:pt>
              </c:strCache>
            </c:strRef>
          </c:tx>
          <c:spPr>
            <a:gradFill flip="none" rotWithShape="1">
              <a:gsLst>
                <a:gs pos="0">
                  <a:srgbClr val="70BF41"/>
                </a:gs>
                <a:gs pos="100000">
                  <a:srgbClr val="00882B"/>
                </a:gs>
              </a:gsLst>
              <a:lin ang="5400000" scaled="0"/>
              <a:tileRect l="0" t="0" r="0" b="0"/>
            </a:gra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Lit>
              <c:ptCount val="22"/>
              <c:pt idx="0">
                <c:v>Untitled 1</c:v>
              </c:pt>
              <c:pt idx="1">
                <c:v>Untitled 2</c:v>
              </c:pt>
              <c:pt idx="2">
                <c:v>Untitled 3</c:v>
              </c:pt>
              <c:pt idx="3">
                <c:v>Untitled 4</c:v>
              </c:pt>
              <c:pt idx="4">
                <c:v>Untitled 5</c:v>
              </c:pt>
              <c:pt idx="5">
                <c:v>Untitled 6</c:v>
              </c:pt>
              <c:pt idx="6">
                <c:v>Untitled 7</c:v>
              </c:pt>
              <c:pt idx="7">
                <c:v>Untitled 8</c:v>
              </c:pt>
              <c:pt idx="8">
                <c:v>Untitled 9</c:v>
              </c:pt>
              <c:pt idx="9">
                <c:v>Untitled 10</c:v>
              </c:pt>
              <c:pt idx="10">
                <c:v>Untitled 11</c:v>
              </c:pt>
              <c:pt idx="11">
                <c:v>Untitled 12</c:v>
              </c:pt>
              <c:pt idx="12">
                <c:v>Untitled 13</c:v>
              </c:pt>
              <c:pt idx="13">
                <c:v>Untitled 14</c:v>
              </c:pt>
              <c:pt idx="14">
                <c:v>Untitled 15</c:v>
              </c:pt>
              <c:pt idx="15">
                <c:v>Untitled 16</c:v>
              </c:pt>
              <c:pt idx="16">
                <c:v>Untitled 17</c:v>
              </c:pt>
              <c:pt idx="17">
                <c:v>Untitled 18</c:v>
              </c:pt>
              <c:pt idx="18">
                <c:v>Untitled 19</c:v>
              </c:pt>
              <c:pt idx="19">
                <c:v>Untitled 20</c:v>
              </c:pt>
              <c:pt idx="20">
                <c:v>Untitled 21</c:v>
              </c:pt>
              <c:pt idx="21">
                <c:v>Untitled 22</c:v>
              </c:pt>
            </c:strLit>
          </c:cat>
          <c:val>
            <c:numRef>
              <c:f>'Skills - Higher than own media1'!$I$3:$I$24</c:f>
              <c:numCache>
                <c:ptCount val="22"/>
                <c:pt idx="0">
                  <c:v>1.000000</c:v>
                </c:pt>
                <c:pt idx="1">
                  <c:v>0.000000</c:v>
                </c:pt>
                <c:pt idx="2">
                  <c:v>0.000000</c:v>
                </c:pt>
                <c:pt idx="3">
                  <c:v>1.000000</c:v>
                </c:pt>
                <c:pt idx="4">
                  <c:v>0.000000</c:v>
                </c:pt>
                <c:pt idx="5">
                  <c:v>0.000000</c:v>
                </c:pt>
                <c:pt idx="6">
                  <c:v>0.000000</c:v>
                </c:pt>
                <c:pt idx="7">
                  <c:v>0.000000</c:v>
                </c:pt>
                <c:pt idx="8">
                  <c:v>1.000000</c:v>
                </c:pt>
                <c:pt idx="9">
                  <c:v>1.000000</c:v>
                </c:pt>
                <c:pt idx="10">
                  <c:v>1.000000</c:v>
                </c:pt>
                <c:pt idx="11">
                  <c:v>1.000000</c:v>
                </c:pt>
                <c:pt idx="12">
                  <c:v>0.000000</c:v>
                </c:pt>
                <c:pt idx="13">
                  <c:v>1.000000</c:v>
                </c:pt>
                <c:pt idx="14">
                  <c:v>1.000000</c:v>
                </c:pt>
                <c:pt idx="15">
                  <c:v>1.000000</c:v>
                </c:pt>
                <c:pt idx="16">
                  <c:v>1.000000</c:v>
                </c:pt>
                <c:pt idx="17">
                  <c:v>1.000000</c:v>
                </c:pt>
                <c:pt idx="18">
                  <c:v>1.000000</c:v>
                </c:pt>
                <c:pt idx="19">
                  <c:v>1.000000</c:v>
                </c:pt>
                <c:pt idx="20">
                  <c:v>1.000000</c:v>
                </c:pt>
                <c:pt idx="21">
                  <c:v>1.000000</c:v>
                </c:pt>
              </c:numCache>
            </c:numRef>
          </c:val>
        </c:ser>
        <c:gapWidth val="40"/>
        <c:overlap val="100"/>
        <c:axId val="0"/>
        <c:axId val="1"/>
      </c:barChart>
      <c:catAx>
        <c:axId val="0"/>
        <c:scaling>
          <c:orientation val="minMax"/>
        </c:scaling>
        <c:delete val="0"/>
        <c:axPos val="b"/>
        <c:numFmt formatCode="General" sourceLinked="1"/>
        <c:majorTickMark val="none"/>
        <c:minorTickMark val="none"/>
        <c:tickLblPos val="low"/>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auto val="1"/>
        <c:lblAlgn val="ctr"/>
        <c:noMultiLvlLbl val="1"/>
      </c:catAx>
      <c:valAx>
        <c:axId val="1"/>
        <c:scaling>
          <c:orientation val="minMax"/>
        </c:scaling>
        <c:delete val="0"/>
        <c:axPos val="l"/>
        <c:majorGridlines>
          <c:spPr>
            <a:ln w="3175" cap="flat" cmpd="sng" algn="ctr">
              <a:solidFill>
                <a:srgbClr val="B8B8B8"/>
              </a:solidFill>
              <a:prstDash val="solid"/>
              <a:miter lim="400000"/>
              <a:headEnd type="none"/>
              <a:tailEnd type="none"/>
            </a:ln>
            <a:effectLst/>
          </c:spPr>
        </c:majorGridlines>
        <c:numFmt formatCode="General" sourceLinked="1"/>
        <c:majorTickMark val="none"/>
        <c:minorTickMark val="none"/>
        <c:tickLblPos val="nextTo"/>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t"/>
      <c:layout>
        <c:manualLayout>
          <c:xMode val="edge"/>
          <c:yMode val="edge"/>
          <c:x val="0.054749"/>
          <c:y val="0.005"/>
          <c:w val="0.86528"/>
          <c:h val="0.103171"/>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charts/chart9.xml><?xml version="1.0" encoding="utf-8"?>
<c:chartSpace xmlns:c="http://schemas.openxmlformats.org/drawingml/2006/chart" xmlns:a="http://schemas.openxmlformats.org/drawingml/2006/main" xmlns:r="http://schemas.openxmlformats.org/officeDocument/2006/relationships">
  <c:date1904 val="0"/>
  <c:roundedCorners val="0"/>
  <c:chart>
    <c:title>
      <c:tx>
        <c:rich>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000000"/>
                </a:solidFill>
                <a:latin typeface="Helvetica"/>
              </a:defRPr>
            </a:pPr>
            <a:r>
              <a:rPr b="0" i="0" strike="noStrike" sz="1200" u="none">
                <a:solidFill>
                  <a:srgbClr val="000000"/>
                </a:solidFill>
                <a:latin typeface="Helvetica"/>
              </a:rPr>
              <a:t>Strictly higher than own median skill without computer usage</a:t>
            </a:r>
            <a:endParaRPr>
              <a:solidFill>
                <a:srgbClr val="000000"/>
              </a:solidFill>
            </a:endParaRPr>
          </a:p>
        </c:rich>
      </c:tx>
      <c:layout>
        <c:manualLayout>
          <c:xMode val="edge"/>
          <c:yMode val="edge"/>
          <c:x val="0.37756"/>
          <c:y val="0.005"/>
          <c:w val="0.24488"/>
          <c:h val="0.0509407"/>
        </c:manualLayout>
      </c:layout>
      <c:overlay val="1"/>
      <c:spPr>
        <a:noFill/>
        <a:ln>
          <a:noFill/>
        </a:ln>
        <a:effectLst/>
      </c:spPr>
    </c:title>
    <c:autoTitleDeleted val="1"/>
    <c:plotArea>
      <c:layout>
        <c:manualLayout>
          <c:layoutTarget val="inner"/>
          <c:xMode val="edge"/>
          <c:yMode val="edge"/>
          <c:x val="0.00761698"/>
          <c:y val="0.0509407"/>
          <c:w val="0.992383"/>
          <c:h val="0.808178"/>
        </c:manualLayout>
      </c:layout>
      <c:barChart>
        <c:barDir val="col"/>
        <c:grouping val="stacked"/>
        <c:varyColors val="0"/>
        <c:ser>
          <c:idx val="0"/>
          <c:order val="0"/>
          <c:tx>
            <c:strRef>
              <c:f>'Skills - Strictly higher than o'!$B$2</c:f>
              <c:strCache>
                <c:pt idx="0">
                  <c:v>How would you rate your Information Visualization skills?</c:v>
                </c:pt>
              </c:strCache>
            </c:strRef>
          </c:tx>
          <c:spPr>
            <a:solidFill>
              <a:srgbClr val="D38C07">
                <a:alpha val="80000"/>
              </a:srgbClr>
            </a:soli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o'!$B$3:$B$24</c:f>
              <c:numCache>
                <c:ptCount val="22"/>
                <c:pt idx="0">
                  <c:v>0.000000</c:v>
                </c:pt>
                <c:pt idx="1">
                  <c:v>0.000000</c:v>
                </c:pt>
                <c:pt idx="2">
                  <c:v>0.000000</c:v>
                </c:pt>
                <c:pt idx="3">
                  <c:v>0.000000</c:v>
                </c:pt>
                <c:pt idx="4">
                  <c:v>0.000000</c:v>
                </c:pt>
                <c:pt idx="5">
                  <c:v>0.000000</c:v>
                </c:pt>
                <c:pt idx="6">
                  <c:v>0.000000</c:v>
                </c:pt>
                <c:pt idx="7">
                  <c:v>0.000000</c:v>
                </c:pt>
                <c:pt idx="8">
                  <c:v>0.000000</c:v>
                </c:pt>
                <c:pt idx="9">
                  <c:v>0.000000</c:v>
                </c:pt>
                <c:pt idx="10">
                  <c:v>0.000000</c:v>
                </c:pt>
                <c:pt idx="11">
                  <c:v>1.000000</c:v>
                </c:pt>
                <c:pt idx="12">
                  <c:v>0.000000</c:v>
                </c:pt>
                <c:pt idx="13">
                  <c:v>0.000000</c:v>
                </c:pt>
                <c:pt idx="14">
                  <c:v>0.000000</c:v>
                </c:pt>
                <c:pt idx="15">
                  <c:v>0.000000</c:v>
                </c:pt>
                <c:pt idx="16">
                  <c:v>0.000000</c:v>
                </c:pt>
                <c:pt idx="17">
                  <c:v>0.000000</c:v>
                </c:pt>
                <c:pt idx="18">
                  <c:v>0.000000</c:v>
                </c:pt>
                <c:pt idx="19">
                  <c:v>1.000000</c:v>
                </c:pt>
                <c:pt idx="20">
                  <c:v>0.000000</c:v>
                </c:pt>
                <c:pt idx="21">
                  <c:v>0.000000</c:v>
                </c:pt>
              </c:numCache>
            </c:numRef>
          </c:val>
        </c:ser>
        <c:ser>
          <c:idx val="1"/>
          <c:order val="1"/>
          <c:tx>
            <c:strRef>
              <c:f>'Skills - Strictly higher than o'!$C$2</c:f>
              <c:strCache>
                <c:pt idx="0">
                  <c:v>How would you rate your statistical skills?</c:v>
                </c:pt>
              </c:strCache>
            </c:strRef>
          </c:tx>
          <c:spPr>
            <a:solidFill>
              <a:srgbClr val="D44906">
                <a:alpha val="80000"/>
              </a:srgbClr>
            </a:soli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o'!$C$3:$C$24</c:f>
              <c:numCache>
                <c:ptCount val="22"/>
                <c:pt idx="0">
                  <c:v>0.000000</c:v>
                </c:pt>
                <c:pt idx="1">
                  <c:v>1.000000</c:v>
                </c:pt>
                <c:pt idx="2">
                  <c:v>0.000000</c:v>
                </c:pt>
                <c:pt idx="3">
                  <c:v>0.000000</c:v>
                </c:pt>
                <c:pt idx="4">
                  <c:v>0.000000</c:v>
                </c:pt>
                <c:pt idx="5">
                  <c:v>0.000000</c:v>
                </c:pt>
                <c:pt idx="6">
                  <c:v>0.000000</c:v>
                </c:pt>
                <c:pt idx="7">
                  <c:v>0.000000</c:v>
                </c:pt>
                <c:pt idx="8">
                  <c:v>1.000000</c:v>
                </c:pt>
                <c:pt idx="9">
                  <c:v>1.000000</c:v>
                </c:pt>
                <c:pt idx="10">
                  <c:v>0.000000</c:v>
                </c:pt>
                <c:pt idx="11">
                  <c:v>0.000000</c:v>
                </c:pt>
                <c:pt idx="12">
                  <c:v>0.000000</c:v>
                </c:pt>
                <c:pt idx="13">
                  <c:v>0.000000</c:v>
                </c:pt>
                <c:pt idx="14">
                  <c:v>0.000000</c:v>
                </c:pt>
                <c:pt idx="15">
                  <c:v>0.000000</c:v>
                </c:pt>
                <c:pt idx="16">
                  <c:v>0.000000</c:v>
                </c:pt>
                <c:pt idx="17">
                  <c:v>0.000000</c:v>
                </c:pt>
                <c:pt idx="18">
                  <c:v>0.000000</c:v>
                </c:pt>
                <c:pt idx="19">
                  <c:v>0.000000</c:v>
                </c:pt>
                <c:pt idx="20">
                  <c:v>1.000000</c:v>
                </c:pt>
                <c:pt idx="21">
                  <c:v>0.000000</c:v>
                </c:pt>
              </c:numCache>
            </c:numRef>
          </c:val>
        </c:ser>
        <c:ser>
          <c:idx val="2"/>
          <c:order val="2"/>
          <c:tx>
            <c:strRef>
              <c:f>'Skills - Strictly higher than o'!$D$2</c:f>
              <c:strCache>
                <c:pt idx="0">
                  <c:v>How would you rate your mathematics skills?</c:v>
                </c:pt>
              </c:strCache>
            </c:strRef>
          </c:tx>
          <c:spPr>
            <a:solidFill>
              <a:srgbClr val="554838">
                <a:alpha val="62000"/>
              </a:srgbClr>
            </a:soli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o'!$D$3:$D$24</c:f>
              <c:numCache>
                <c:ptCount val="22"/>
                <c:pt idx="0">
                  <c:v>1.000000</c:v>
                </c:pt>
                <c:pt idx="1">
                  <c:v>1.000000</c:v>
                </c:pt>
                <c:pt idx="2">
                  <c:v>0.000000</c:v>
                </c:pt>
                <c:pt idx="3">
                  <c:v>0.000000</c:v>
                </c:pt>
                <c:pt idx="4">
                  <c:v>1.000000</c:v>
                </c:pt>
                <c:pt idx="5">
                  <c:v>0.000000</c:v>
                </c:pt>
                <c:pt idx="6">
                  <c:v>0.000000</c:v>
                </c:pt>
                <c:pt idx="7">
                  <c:v>1.000000</c:v>
                </c:pt>
                <c:pt idx="8">
                  <c:v>0.000000</c:v>
                </c:pt>
                <c:pt idx="9">
                  <c:v>0.000000</c:v>
                </c:pt>
                <c:pt idx="10">
                  <c:v>0.000000</c:v>
                </c:pt>
                <c:pt idx="11">
                  <c:v>0.000000</c:v>
                </c:pt>
                <c:pt idx="12">
                  <c:v>1.000000</c:v>
                </c:pt>
                <c:pt idx="13">
                  <c:v>0.000000</c:v>
                </c:pt>
                <c:pt idx="14">
                  <c:v>0.000000</c:v>
                </c:pt>
                <c:pt idx="15">
                  <c:v>1.000000</c:v>
                </c:pt>
                <c:pt idx="16">
                  <c:v>1.000000</c:v>
                </c:pt>
                <c:pt idx="17">
                  <c:v>0.000000</c:v>
                </c:pt>
                <c:pt idx="18">
                  <c:v>0.000000</c:v>
                </c:pt>
                <c:pt idx="19">
                  <c:v>0.000000</c:v>
                </c:pt>
                <c:pt idx="20">
                  <c:v>0.000000</c:v>
                </c:pt>
                <c:pt idx="21">
                  <c:v>1.000000</c:v>
                </c:pt>
              </c:numCache>
            </c:numRef>
          </c:val>
        </c:ser>
        <c:ser>
          <c:idx val="3"/>
          <c:order val="3"/>
          <c:tx>
            <c:strRef>
              <c:f>'Skills - Strictly higher than o'!$E$2</c:f>
              <c:strCache>
                <c:pt idx="0">
                  <c:v>How would you rate your drawing and artistic skills?</c:v>
                </c:pt>
              </c:strCache>
            </c:strRef>
          </c:tx>
          <c:spPr>
            <a:solidFill>
              <a:srgbClr val="3995D6">
                <a:alpha val="70000"/>
              </a:srgbClr>
            </a:soli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o'!$E$3:$E$24</c:f>
              <c:numCache>
                <c:ptCount val="22"/>
                <c:pt idx="0">
                  <c:v>1.000000</c:v>
                </c:pt>
                <c:pt idx="1">
                  <c:v>0.000000</c:v>
                </c:pt>
                <c:pt idx="2">
                  <c:v>0.000000</c:v>
                </c:pt>
                <c:pt idx="3">
                  <c:v>0.000000</c:v>
                </c:pt>
                <c:pt idx="4">
                  <c:v>0.000000</c:v>
                </c:pt>
                <c:pt idx="5">
                  <c:v>0.000000</c:v>
                </c:pt>
                <c:pt idx="6">
                  <c:v>0.000000</c:v>
                </c:pt>
                <c:pt idx="7">
                  <c:v>0.000000</c:v>
                </c:pt>
                <c:pt idx="8">
                  <c:v>1.000000</c:v>
                </c:pt>
                <c:pt idx="9">
                  <c:v>1.000000</c:v>
                </c:pt>
                <c:pt idx="10">
                  <c:v>1.000000</c:v>
                </c:pt>
                <c:pt idx="11">
                  <c:v>1.000000</c:v>
                </c:pt>
                <c:pt idx="12">
                  <c:v>0.000000</c:v>
                </c:pt>
                <c:pt idx="13">
                  <c:v>0.000000</c:v>
                </c:pt>
                <c:pt idx="14">
                  <c:v>0.000000</c:v>
                </c:pt>
                <c:pt idx="15">
                  <c:v>1.000000</c:v>
                </c:pt>
                <c:pt idx="16">
                  <c:v>1.000000</c:v>
                </c:pt>
                <c:pt idx="17">
                  <c:v>0.000000</c:v>
                </c:pt>
                <c:pt idx="18">
                  <c:v>1.000000</c:v>
                </c:pt>
                <c:pt idx="19">
                  <c:v>1.000000</c:v>
                </c:pt>
                <c:pt idx="20">
                  <c:v>0.000000</c:v>
                </c:pt>
                <c:pt idx="21">
                  <c:v>0.000000</c:v>
                </c:pt>
              </c:numCache>
            </c:numRef>
          </c:val>
        </c:ser>
        <c:ser>
          <c:idx val="4"/>
          <c:order val="4"/>
          <c:tx>
            <c:strRef>
              <c:f>'Skills - Strictly higher than o'!$F$2</c:f>
              <c:strCache>
                <c:pt idx="0">
                  <c:v>How would you rate your programming skills?</c:v>
                </c:pt>
              </c:strCache>
            </c:strRef>
          </c:tx>
          <c:spPr>
            <a:solidFill>
              <a:srgbClr val="868904">
                <a:alpha val="70000"/>
              </a:srgbClr>
            </a:soli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o'!$F$3:$F$24</c:f>
              <c:numCache>
                <c:ptCount val="22"/>
                <c:pt idx="0">
                  <c:v>0.000000</c:v>
                </c:pt>
                <c:pt idx="1">
                  <c:v>0.000000</c:v>
                </c:pt>
                <c:pt idx="2">
                  <c:v>1.000000</c:v>
                </c:pt>
                <c:pt idx="3">
                  <c:v>1.000000</c:v>
                </c:pt>
                <c:pt idx="4">
                  <c:v>1.000000</c:v>
                </c:pt>
                <c:pt idx="5">
                  <c:v>1.000000</c:v>
                </c:pt>
                <c:pt idx="6">
                  <c:v>0.000000</c:v>
                </c:pt>
                <c:pt idx="7">
                  <c:v>0.000000</c:v>
                </c:pt>
                <c:pt idx="8">
                  <c:v>0.000000</c:v>
                </c:pt>
                <c:pt idx="9">
                  <c:v>0.000000</c:v>
                </c:pt>
                <c:pt idx="10">
                  <c:v>0.000000</c:v>
                </c:pt>
                <c:pt idx="11">
                  <c:v>0.000000</c:v>
                </c:pt>
                <c:pt idx="12">
                  <c:v>1.000000</c:v>
                </c:pt>
                <c:pt idx="13">
                  <c:v>1.000000</c:v>
                </c:pt>
                <c:pt idx="14">
                  <c:v>1.000000</c:v>
                </c:pt>
                <c:pt idx="15">
                  <c:v>0.000000</c:v>
                </c:pt>
                <c:pt idx="16">
                  <c:v>0.000000</c:v>
                </c:pt>
                <c:pt idx="17">
                  <c:v>1.000000</c:v>
                </c:pt>
                <c:pt idx="18">
                  <c:v>0.000000</c:v>
                </c:pt>
                <c:pt idx="19">
                  <c:v>0.000000</c:v>
                </c:pt>
                <c:pt idx="20">
                  <c:v>0.000000</c:v>
                </c:pt>
                <c:pt idx="21">
                  <c:v>1.000000</c:v>
                </c:pt>
              </c:numCache>
            </c:numRef>
          </c:val>
        </c:ser>
        <c:ser>
          <c:idx val="5"/>
          <c:order val="5"/>
          <c:tx>
            <c:strRef>
              <c:f>'Skills - Strictly higher than o'!$G$2</c:f>
              <c:strCache>
                <c:pt idx="0">
                  <c:v>How would you rate your computer graphics programming skills?</c:v>
                </c:pt>
              </c:strCache>
            </c:strRef>
          </c:tx>
          <c:spPr>
            <a:solidFill>
              <a:srgbClr val="110D03">
                <a:alpha val="70000"/>
              </a:srgbClr>
            </a:soli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o'!$G$3:$G$24</c:f>
              <c:numCache>
                <c:ptCount val="22"/>
                <c:pt idx="0">
                  <c:v>0.000000</c:v>
                </c:pt>
                <c:pt idx="1">
                  <c:v>0.000000</c:v>
                </c:pt>
                <c:pt idx="2">
                  <c:v>0.000000</c:v>
                </c:pt>
                <c:pt idx="3">
                  <c:v>1.000000</c:v>
                </c:pt>
                <c:pt idx="4">
                  <c:v>0.000000</c:v>
                </c:pt>
                <c:pt idx="5">
                  <c:v>1.000000</c:v>
                </c:pt>
                <c:pt idx="6">
                  <c:v>0.000000</c:v>
                </c:pt>
                <c:pt idx="7">
                  <c:v>0.000000</c:v>
                </c:pt>
                <c:pt idx="8">
                  <c:v>0.000000</c:v>
                </c:pt>
                <c:pt idx="9">
                  <c:v>0.000000</c:v>
                </c:pt>
                <c:pt idx="10">
                  <c:v>0.000000</c:v>
                </c:pt>
                <c:pt idx="11">
                  <c:v>0.000000</c:v>
                </c:pt>
                <c:pt idx="12">
                  <c:v>1.000000</c:v>
                </c:pt>
                <c:pt idx="13">
                  <c:v>1.000000</c:v>
                </c:pt>
                <c:pt idx="14">
                  <c:v>0.000000</c:v>
                </c:pt>
                <c:pt idx="15">
                  <c:v>0.000000</c:v>
                </c:pt>
                <c:pt idx="16">
                  <c:v>0.000000</c:v>
                </c:pt>
                <c:pt idx="17">
                  <c:v>0.000000</c:v>
                </c:pt>
                <c:pt idx="18">
                  <c:v>0.000000</c:v>
                </c:pt>
                <c:pt idx="19">
                  <c:v>0.000000</c:v>
                </c:pt>
                <c:pt idx="20">
                  <c:v>0.000000</c:v>
                </c:pt>
                <c:pt idx="21">
                  <c:v>0.000000</c:v>
                </c:pt>
              </c:numCache>
            </c:numRef>
          </c:val>
        </c:ser>
        <c:ser>
          <c:idx val="6"/>
          <c:order val="6"/>
          <c:tx>
            <c:strRef>
              <c:f>'Skills - Strictly higher than o'!$H$2</c:f>
              <c:strCache>
                <c:pt idx="0">
                  <c:v>How would you rate your human-computer interaction programming skills?</c:v>
                </c:pt>
              </c:strCache>
            </c:strRef>
          </c:tx>
          <c:spPr>
            <a:solidFill>
              <a:srgbClr val="D99A23">
                <a:alpha val="80000"/>
              </a:srgbClr>
            </a:soli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o'!$H$3:$H$24</c:f>
              <c:numCache>
                <c:ptCount val="22"/>
                <c:pt idx="0">
                  <c:v>0.000000</c:v>
                </c:pt>
                <c:pt idx="1">
                  <c:v>0.000000</c:v>
                </c:pt>
                <c:pt idx="2">
                  <c:v>0.000000</c:v>
                </c:pt>
                <c:pt idx="3">
                  <c:v>0.000000</c:v>
                </c:pt>
                <c:pt idx="4">
                  <c:v>0.000000</c:v>
                </c:pt>
                <c:pt idx="5">
                  <c:v>1.000000</c:v>
                </c:pt>
                <c:pt idx="6">
                  <c:v>0.000000</c:v>
                </c:pt>
                <c:pt idx="7">
                  <c:v>0.000000</c:v>
                </c:pt>
                <c:pt idx="8">
                  <c:v>1.000000</c:v>
                </c:pt>
                <c:pt idx="9">
                  <c:v>0.000000</c:v>
                </c:pt>
                <c:pt idx="10">
                  <c:v>0.000000</c:v>
                </c:pt>
                <c:pt idx="11">
                  <c:v>0.000000</c:v>
                </c:pt>
                <c:pt idx="12">
                  <c:v>0.000000</c:v>
                </c:pt>
                <c:pt idx="13">
                  <c:v>1.000000</c:v>
                </c:pt>
                <c:pt idx="14">
                  <c:v>1.000000</c:v>
                </c:pt>
                <c:pt idx="15">
                  <c:v>0.000000</c:v>
                </c:pt>
                <c:pt idx="16">
                  <c:v>1.000000</c:v>
                </c:pt>
                <c:pt idx="17">
                  <c:v>0.000000</c:v>
                </c:pt>
                <c:pt idx="18">
                  <c:v>0.000000</c:v>
                </c:pt>
                <c:pt idx="19">
                  <c:v>0.000000</c:v>
                </c:pt>
                <c:pt idx="20">
                  <c:v>1.000000</c:v>
                </c:pt>
                <c:pt idx="21">
                  <c:v>0.000000</c:v>
                </c:pt>
              </c:numCache>
            </c:numRef>
          </c:val>
        </c:ser>
        <c:ser>
          <c:idx val="7"/>
          <c:order val="7"/>
          <c:tx>
            <c:strRef>
              <c:f>'Skills - Strictly higher than o'!$I$2</c:f>
              <c:strCache>
                <c:pt idx="0">
                  <c:v>How would you rate your user experience evaluation skills?</c:v>
                </c:pt>
              </c:strCache>
            </c:strRef>
          </c:tx>
          <c:spPr>
            <a:solidFill>
              <a:srgbClr val="DA5E22">
                <a:alpha val="80000"/>
              </a:srgbClr>
            </a:solidFill>
            <a:ln>
              <a:noFill/>
            </a:ln>
            <a:effectLst/>
          </c:spPr>
          <c:invertIfNegative val="0"/>
          <c:dLbls>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200" u="none">
                    <a:solidFill>
                      <a:srgbClr val="FFFFFF"/>
                    </a:solidFill>
                    <a:effectLst>
                      <a:outerShdw sx="100000" sy="100000" kx="0" ky="0" algn="b" rotWithShape="0" blurRad="0" dist="38100" dir="2700000">
                        <a:srgbClr val="000000"/>
                      </a:outerShdw>
                    </a:effectLst>
                    <a:latin typeface="Helvetica"/>
                  </a:defRPr>
                </a:pPr>
                <a:r>
                  <a:rPr b="0" i="0" strike="noStrike" sz="1200" u="none">
                    <a:solidFill>
                      <a:srgbClr val="FFFFFF"/>
                    </a:solidFill>
                    <a:effectLst>
                      <a:outerShdw sx="100000" sy="100000" kx="0" ky="0" algn="b" rotWithShape="0" blurRad="0" dist="38100" dir="2700000">
                        <a:srgbClr val="000000"/>
                      </a:outerShdw>
                    </a:effectLst>
                    <a:latin typeface="Helvetica"/>
                  </a:rPr>
                  <a:t/>
                </a:r>
                <a:endParaRPr>
                  <a:solidFill>
                    <a:srgbClr val="FFFFFF"/>
                  </a:solidFill>
                </a:endParaRPr>
              </a:p>
            </c:txPr>
            <c:dLblPos val="inEnd"/>
            <c:showLegendKey val="0"/>
            <c:showVal val="0"/>
            <c:showCatName val="0"/>
            <c:showSerName val="0"/>
            <c:showPercent val="0"/>
            <c:showBubbleSize val="0"/>
            <c:showLeaderLines val="0"/>
          </c:dLbls>
          <c:cat>
            <c:strRef>
              <c:f>'Skills - Strictly higher than o'!$A$3:$A$24</c:f>
              <c:strCache>
                <c:ptCount val="22"/>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pt idx="20">
                  <c:v>21</c:v>
                </c:pt>
                <c:pt idx="21">
                  <c:v>22</c:v>
                </c:pt>
              </c:strCache>
            </c:strRef>
          </c:cat>
          <c:val>
            <c:numRef>
              <c:f>'Skills - Strictly higher than o'!$I$3:$I$24</c:f>
              <c:numCache>
                <c:ptCount val="22"/>
                <c:pt idx="0">
                  <c:v>1.000000</c:v>
                </c:pt>
                <c:pt idx="1">
                  <c:v>0.000000</c:v>
                </c:pt>
                <c:pt idx="2">
                  <c:v>0.000000</c:v>
                </c:pt>
                <c:pt idx="3">
                  <c:v>0.000000</c:v>
                </c:pt>
                <c:pt idx="4">
                  <c:v>0.000000</c:v>
                </c:pt>
                <c:pt idx="5">
                  <c:v>0.000000</c:v>
                </c:pt>
                <c:pt idx="6">
                  <c:v>0.000000</c:v>
                </c:pt>
                <c:pt idx="7">
                  <c:v>0.000000</c:v>
                </c:pt>
                <c:pt idx="8">
                  <c:v>0.000000</c:v>
                </c:pt>
                <c:pt idx="9">
                  <c:v>1.000000</c:v>
                </c:pt>
                <c:pt idx="10">
                  <c:v>1.000000</c:v>
                </c:pt>
                <c:pt idx="11">
                  <c:v>1.000000</c:v>
                </c:pt>
                <c:pt idx="12">
                  <c:v>0.000000</c:v>
                </c:pt>
                <c:pt idx="13">
                  <c:v>0.000000</c:v>
                </c:pt>
                <c:pt idx="14">
                  <c:v>0.000000</c:v>
                </c:pt>
                <c:pt idx="15">
                  <c:v>1.000000</c:v>
                </c:pt>
                <c:pt idx="16">
                  <c:v>0.000000</c:v>
                </c:pt>
                <c:pt idx="17">
                  <c:v>1.000000</c:v>
                </c:pt>
                <c:pt idx="18">
                  <c:v>1.000000</c:v>
                </c:pt>
                <c:pt idx="19">
                  <c:v>1.000000</c:v>
                </c:pt>
                <c:pt idx="20">
                  <c:v>1.000000</c:v>
                </c:pt>
                <c:pt idx="21">
                  <c:v>0.000000</c:v>
                </c:pt>
              </c:numCache>
            </c:numRef>
          </c:val>
        </c:ser>
        <c:gapWidth val="40"/>
        <c:overlap val="100"/>
        <c:axId val="0"/>
        <c:axId val="1"/>
      </c:barChart>
      <c:catAx>
        <c:axId val="0"/>
        <c:scaling>
          <c:orientation val="minMax"/>
        </c:scaling>
        <c:delete val="0"/>
        <c:axPos val="b"/>
        <c:title>
          <c:tx>
            <c:rich>
              <a:bodyPr rot="0" spcFirstLastPara="1" vertOverflow="overflow" horzOverflow="overflow" vert="horz" wrap="square" lIns="91440" tIns="45720" rIns="91440" bIns="45720" numCol="1" spcCol="38100" rtlCol="0" anchor="t" upright="0">
                <a:prstTxWarp prst="textNoShape"/>
                <a:noAutofit/>
              </a:bodyPr>
              <a:lstStyle/>
              <a:p>
                <a:pPr>
                  <a:defRPr b="0" i="0" strike="noStrike" sz="1100" u="none">
                    <a:solidFill>
                      <a:srgbClr val="000000"/>
                    </a:solidFill>
                    <a:latin typeface="Helvetica"/>
                  </a:defRPr>
                </a:pPr>
                <a:r>
                  <a:rPr b="0" i="0" strike="noStrike" sz="1100" u="none">
                    <a:solidFill>
                      <a:srgbClr val="000000"/>
                    </a:solidFill>
                    <a:latin typeface="Helvetica"/>
                  </a:rPr>
                  <a:t>Person</a:t>
                </a:r>
                <a:endParaRPr>
                  <a:solidFill>
                    <a:srgbClr val="000000"/>
                  </a:solidFill>
                </a:endParaRPr>
              </a:p>
            </c:rich>
          </c:tx>
          <c:layout/>
          <c:overlay val="1"/>
        </c:title>
        <c:numFmt formatCode="General" sourceLinked="1"/>
        <c:majorTickMark val="none"/>
        <c:minorTickMark val="none"/>
        <c:tickLblPos val="low"/>
        <c:spPr>
          <a:ln w="12700" cap="flat" cmpd="sng" algn="ctr">
            <a:solidFill>
              <a:srgbClr val="000000"/>
            </a:solidFill>
            <a:prstDash val="solid"/>
            <a:miter lim="400000"/>
            <a:headEnd type="none"/>
            <a:tailEnd type="none"/>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1"/>
        <c:crosses val="autoZero"/>
        <c:auto val="1"/>
        <c:lblAlgn val="ctr"/>
        <c:noMultiLvlLbl val="1"/>
      </c:catAx>
      <c:valAx>
        <c:axId val="1"/>
        <c:scaling>
          <c:orientation val="minMax"/>
        </c:scaling>
        <c:delete val="0"/>
        <c:axPos val="l"/>
        <c:numFmt formatCode="General" sourceLinked="1"/>
        <c:majorTickMark val="none"/>
        <c:minorTickMark val="none"/>
        <c:tickLblPos val="none"/>
        <c:spPr>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crossAx val="0"/>
        <c:crosses val="autoZero"/>
        <c:crossBetween val="between"/>
      </c:valAx>
      <c:spPr>
        <a:noFill/>
        <a:ln>
          <a:noFill/>
        </a:ln>
        <a:effectLst/>
      </c:spPr>
    </c:plotArea>
    <c:legend>
      <c:legendPos val="b"/>
      <c:layout>
        <c:manualLayout>
          <c:xMode val="edge"/>
          <c:yMode val="edge"/>
          <c:x val="0.0541846"/>
          <c:y val="0.929467"/>
          <c:w val="0.87829"/>
          <c:h val="0.0830333"/>
        </c:manualLayout>
      </c:layout>
      <c:overlay val="1"/>
      <c:spPr>
        <a:noFill/>
        <a:ln>
          <a:noFill/>
        </a:ln>
        <a:effectLst/>
      </c:spPr>
      <c:txPr>
        <a:bodyPr rot="0" spcFirstLastPara="1" vertOverflow="overflow" horzOverflow="overflow" vert="horz" wrap="square" lIns="91440" tIns="45720" rIns="91440" bIns="45720" numCol="1" spcCol="38100" rtlCol="0" anchor="t" upright="0">
          <a:prstTxWarp prst="textNoShape"/>
          <a:noAutofit/>
        </a:bodyPr>
        <a:lstStyle/>
        <a:p>
          <a:pPr>
            <a:defRPr b="0" i="0" strike="noStrike" sz="1000" u="none">
              <a:solidFill>
                <a:srgbClr val="000000"/>
              </a:solidFill>
              <a:latin typeface="Helvetica"/>
            </a:defRPr>
          </a:pPr>
          <a:endParaRPr>
            <a:solidFill>
              <a:srgbClr val="000000"/>
            </a:solidFill>
          </a:endParaRPr>
        </a:p>
      </c:txPr>
    </c:legend>
    <c:plotVisOnly val="1"/>
    <c:dispBlanksAs val="gap"/>
  </c:chart>
  <c:spPr>
    <a:noFill/>
    <a:ln>
      <a:noFill/>
    </a:ln>
    <a:effectLst/>
  </c:spPr>
</c:chartSpace>
</file>

<file path=xl/drawings/_rels/drawing.xml.rels><?xml version="1.0" encoding="UTF-8" standalone="yes"?><Relationships xmlns="http://schemas.openxmlformats.org/package/2006/relationships"><Relationship Id="rId1" Type="http://schemas.openxmlformats.org/officeDocument/2006/relationships/chart" Target="../charts/chart.xml"/></Relationships>

</file>

<file path=xl/drawings/_rels/drawing1.xml.rels><?xml version="1.0" encoding="UTF-8" standalone="yes"?><Relationships xmlns="http://schemas.openxmlformats.org/package/2006/relationships"><Relationship Id="rId1" Type="http://schemas.openxmlformats.org/officeDocument/2006/relationships/chart" Target="../charts/chart1.xml"/><Relationship Id="rId2" Type="http://schemas.openxmlformats.org/officeDocument/2006/relationships/chart" Target="../charts/chart2.xml"/><Relationship Id="rId3" Type="http://schemas.openxmlformats.org/officeDocument/2006/relationships/chart" Target="../charts/chart3.xml"/><Relationship Id="rId4" Type="http://schemas.openxmlformats.org/officeDocument/2006/relationships/chart" Target="../charts/chart4.xml"/><Relationship Id="rId5" Type="http://schemas.openxmlformats.org/officeDocument/2006/relationships/chart" Target="../charts/chart5.xml"/><Relationship Id="rId6" Type="http://schemas.openxmlformats.org/officeDocument/2006/relationships/chart" Target="../charts/chart6.xml"/><Relationship Id="rId7" Type="http://schemas.openxmlformats.org/officeDocument/2006/relationships/chart" Target="../charts/chart7.xml"/><Relationship Id="rId8" Type="http://schemas.openxmlformats.org/officeDocument/2006/relationships/chart" Target="../charts/chart8.xml"/></Relationships>

</file>

<file path=xl/drawings/_rels/drawing2.xml.rels><?xml version="1.0" encoding="UTF-8" standalone="yes"?><Relationships xmlns="http://schemas.openxmlformats.org/package/2006/relationships"><Relationship Id="rId1" Type="http://schemas.openxmlformats.org/officeDocument/2006/relationships/chart" Target="../charts/chart9.xml"/></Relationships>

</file>

<file path=xl/drawings/_rels/drawing3.xml.rels><?xml version="1.0" encoding="UTF-8" standalone="yes"?><Relationships xmlns="http://schemas.openxmlformats.org/package/2006/relationships"><Relationship Id="rId1" Type="http://schemas.openxmlformats.org/officeDocument/2006/relationships/chart" Target="../charts/chart10.xml"/><Relationship Id="rId2" Type="http://schemas.openxmlformats.org/officeDocument/2006/relationships/chart" Target="../charts/chart11.xml"/></Relationships>

</file>

<file path=xl/drawings/drawing.xml><?xml version="1.0" encoding="utf-8"?>
<xdr:wsDr xmlns:r="http://schemas.openxmlformats.org/officeDocument/2006/relationships" xmlns:a="http://schemas.openxmlformats.org/drawingml/2006/main" xmlns:xdr="http://schemas.openxmlformats.org/drawingml/2006/spreadsheetDrawing">
  <xdr:twoCellAnchor>
    <xdr:from>
      <xdr:col>16</xdr:col>
      <xdr:colOff>210249</xdr:colOff>
      <xdr:row>113</xdr:row>
      <xdr:rowOff>75230</xdr:rowOff>
    </xdr:from>
    <xdr:to>
      <xdr:col>32</xdr:col>
      <xdr:colOff>193146</xdr:colOff>
      <xdr:row>156</xdr:row>
      <xdr:rowOff>86474</xdr:rowOff>
    </xdr:to>
    <xdr:graphicFrame>
      <xdr:nvGraphicFramePr>
        <xdr:cNvPr id="2" name="Chart 2"/>
        <xdr:cNvGraphicFramePr/>
      </xdr:nvGraphicFramePr>
      <xdr:xfrm>
        <a:off x="16466249" y="18731530"/>
        <a:ext cx="16238898" cy="7110545"/>
      </xdr:xfrm>
      <a:graphic xmlns:a="http://schemas.openxmlformats.org/drawingml/2006/main">
        <a:graphicData uri="http://schemas.openxmlformats.org/drawingml/2006/chart">
          <c:chart xmlns:c="http://schemas.openxmlformats.org/drawingml/2006/chart" r:id="rId1"/>
        </a:graphicData>
      </a:graphic>
    </xdr:graphicFrame>
    <xdr:clientData/>
  </xdr:twoCellAnchor>
</xdr:wsDr>
</file>

<file path=xl/drawings/drawing1.xml><?xml version="1.0" encoding="utf-8"?>
<xdr:wsDr xmlns:r="http://schemas.openxmlformats.org/officeDocument/2006/relationships" xmlns:a="http://schemas.openxmlformats.org/drawingml/2006/main" xmlns:xdr="http://schemas.openxmlformats.org/drawingml/2006/spreadsheetDrawing">
  <xdr:twoCellAnchor>
    <xdr:from>
      <xdr:col>14</xdr:col>
      <xdr:colOff>645476</xdr:colOff>
      <xdr:row>506</xdr:row>
      <xdr:rowOff>140394</xdr:rowOff>
    </xdr:from>
    <xdr:to>
      <xdr:col>31</xdr:col>
      <xdr:colOff>306634</xdr:colOff>
      <xdr:row>542</xdr:row>
      <xdr:rowOff>70629</xdr:rowOff>
    </xdr:to>
    <xdr:graphicFrame>
      <xdr:nvGraphicFramePr>
        <xdr:cNvPr id="4" name="Chart 4"/>
        <xdr:cNvGraphicFramePr/>
      </xdr:nvGraphicFramePr>
      <xdr:xfrm>
        <a:off x="14869476" y="83680994"/>
        <a:ext cx="16933158" cy="5873836"/>
      </xdr:xfrm>
      <a:graphic xmlns:a="http://schemas.openxmlformats.org/drawingml/2006/main">
        <a:graphicData uri="http://schemas.openxmlformats.org/drawingml/2006/chart">
          <c:chart xmlns:c="http://schemas.openxmlformats.org/drawingml/2006/chart" r:id="rId1"/>
        </a:graphicData>
      </a:graphic>
    </xdr:graphicFrame>
    <xdr:clientData/>
  </xdr:twoCellAnchor>
  <xdr:twoCellAnchor>
    <xdr:from>
      <xdr:col>24</xdr:col>
      <xdr:colOff>11402</xdr:colOff>
      <xdr:row>545</xdr:row>
      <xdr:rowOff>7224</xdr:rowOff>
    </xdr:from>
    <xdr:to>
      <xdr:col>25</xdr:col>
      <xdr:colOff>884221</xdr:colOff>
      <xdr:row>551</xdr:row>
      <xdr:rowOff>82789</xdr:rowOff>
    </xdr:to>
    <xdr:sp>
      <xdr:nvSpPr>
        <xdr:cNvPr id="5" name="Shape 5"/>
        <xdr:cNvSpPr/>
      </xdr:nvSpPr>
      <xdr:spPr>
        <a:xfrm>
          <a:off x="24395402" y="89986724"/>
          <a:ext cx="1888820" cy="1066166"/>
        </a:xfrm>
        <a:custGeom>
          <a:avLst/>
          <a:gdLst/>
          <a:ahLst/>
          <a:cxnLst>
            <a:cxn ang="0">
              <a:pos x="wd2" y="hd2"/>
            </a:cxn>
            <a:cxn ang="5400000">
              <a:pos x="wd2" y="hd2"/>
            </a:cxn>
            <a:cxn ang="10800000">
              <a:pos x="wd2" y="hd2"/>
            </a:cxn>
            <a:cxn ang="16200000">
              <a:pos x="wd2" y="hd2"/>
            </a:cxn>
          </a:cxnLst>
          <a:rect l="0" t="0" r="r" b="b"/>
          <a:pathLst>
            <a:path w="21600" h="21600" fill="norm" stroke="1" extrusionOk="0">
              <a:moveTo>
                <a:pt x="0" y="0"/>
              </a:moveTo>
              <a:lnTo>
                <a:pt x="21600" y="0"/>
              </a:lnTo>
              <a:lnTo>
                <a:pt x="21600" y="21600"/>
              </a:lnTo>
              <a:lnTo>
                <a:pt x="0" y="21600"/>
              </a:lnTo>
              <a:close/>
            </a:path>
          </a:pathLst>
        </a:custGeom>
        <a:noFill/>
        <a:ln>
          <a:noFill/>
        </a:ln>
        <a:effectLst/>
        <a:extLst>
          <a:ext uri="{C572A759-6A51-4108-AA02-DFA0A04FC94B}">
            <ma14:wrappingTextBoxFlag xmlns:ma14="http://schemas.microsoft.com/office/mac/drawingml/2011/main" val="1"/>
          </a:ext>
        </a:extLst>
      </xdr:spPr>
      <xdr:style>
        <a:lnRef idx="1">
          <a:schemeClr val="accent1"/>
        </a:lnRef>
        <a:fillRef idx="3">
          <a:schemeClr val="accent1"/>
        </a:fillRef>
        <a:effectRef idx="2">
          <a:schemeClr val="accent1"/>
        </a:effectRef>
        <a:fontRef idx="minor">
          <a:schemeClr val="tx1"/>
        </a:fontRef>
      </xdr:style>
      <xdr:txBody>
        <a:bodyPr rot="0" spcFirstLastPara="1" vertOverflow="overflow" horzOverflow="overflow" vert="horz" wrap="square" lIns="50800" tIns="50800" rIns="50800" bIns="50800" numCol="1" spcCol="38100" rtlCol="0" anchor="t" upright="0">
          <a:prstTxWarp prst="textNoShape"/>
          <a:noAutofit/>
        </a:bodyPr>
        <a:lstStyle>
          <a:defPPr>
            <a:defRPr>
              <a:solidFill>
                <a:srgbClr val="000000"/>
              </a:solidFill>
            </a:defRPr>
          </a:defPPr>
          <a:lvl1pPr>
            <a:defRPr>
              <a:solidFill>
                <a:srgbClr val="000000"/>
              </a:solidFill>
            </a:defRPr>
          </a:lvl1pPr>
          <a:lvl2pPr>
            <a:defRPr>
              <a:solidFill>
                <a:srgbClr val="000000"/>
              </a:solidFill>
            </a:defRPr>
          </a:lvl2pPr>
          <a:lvl3pPr>
            <a:defRPr>
              <a:solidFill>
                <a:srgbClr val="000000"/>
              </a:solidFill>
            </a:defRPr>
          </a:lvl3pPr>
          <a:lvl4pPr>
            <a:defRPr>
              <a:solidFill>
                <a:srgbClr val="000000"/>
              </a:solidFill>
            </a:defRPr>
          </a:lvl4pPr>
          <a:lvl5pPr>
            <a:defRPr>
              <a:solidFill>
                <a:srgbClr val="000000"/>
              </a:solidFill>
            </a:defRPr>
          </a:lvl5pPr>
          <a:lvl6pPr>
            <a:defRPr>
              <a:solidFill>
                <a:srgbClr val="000000"/>
              </a:solidFill>
            </a:defRPr>
          </a:lvl6pPr>
          <a:lvl7pPr>
            <a:defRPr>
              <a:solidFill>
                <a:srgbClr val="000000"/>
              </a:solidFill>
            </a:defRPr>
          </a:lvl7pPr>
          <a:lvl8pPr>
            <a:defRPr>
              <a:solidFill>
                <a:srgbClr val="000000"/>
              </a:solidFill>
            </a:defRPr>
          </a:lvl8pPr>
          <a:lvl9pPr>
            <a:defRPr>
              <a:solidFill>
                <a:srgbClr val="000000"/>
              </a:solidFill>
            </a:defRPr>
          </a:lvl9pPr>
        </a:lstStyle>
        <a:p>
          <a:pPr marL="0" marR="0" lvl="0" indent="0" algn="l" defTabSz="457200">
            <a:lnSpc>
              <a:spcPct val="100000"/>
            </a:lnSpc>
            <a:spcBef>
              <a:spcPts val="0"/>
            </a:spcBef>
            <a:spcAft>
              <a:spcPts val="0"/>
            </a:spcAft>
            <a:buClrTx/>
            <a:buSzTx/>
            <a:buFontTx/>
            <a:buNone/>
            <a:defRPr>
              <a:solidFill>
                <a:srgbClr val="000000"/>
              </a:solidFill>
            </a:defRPr>
          </a:pPr>
          <a:r>
            <a:rPr b="0" baseline="0" cap="none" i="0" strike="noStrike" sz="1100" u="none">
              <a:solidFill>
                <a:srgbClr val="000000"/>
              </a:solidFill>
              <a:latin typeface="Helvetica"/>
              <a:ea typeface="Helvetica"/>
              <a:cs typeface="Helvetica"/>
              <a:sym typeface="Helvetica"/>
            </a:rPr>
            <a:t>Chosen manually by a greedy-ish algorithm; Take first individual which brings a new skill to the group</a:t>
          </a:r>
          <a:endParaRPr b="0" baseline="0" cap="none" i="0" strike="noStrike" sz="1100" u="none">
            <a:solidFill>
              <a:srgbClr val="000000"/>
            </a:solidFill>
            <a:latin typeface="Helvetica"/>
            <a:ea typeface="Helvetica"/>
            <a:cs typeface="Helvetica"/>
            <a:sym typeface="Helvetica"/>
          </a:endParaRPr>
        </a:p>
      </xdr:txBody>
    </xdr:sp>
    <xdr:clientData/>
  </xdr:twoCellAnchor>
  <xdr:twoCellAnchor>
    <xdr:from>
      <xdr:col>0</xdr:col>
      <xdr:colOff>0</xdr:colOff>
      <xdr:row>5</xdr:row>
      <xdr:rowOff>63500</xdr:rowOff>
    </xdr:from>
    <xdr:to>
      <xdr:col>11</xdr:col>
      <xdr:colOff>166173</xdr:colOff>
      <xdr:row>44</xdr:row>
      <xdr:rowOff>76888</xdr:rowOff>
    </xdr:to>
    <xdr:graphicFrame>
      <xdr:nvGraphicFramePr>
        <xdr:cNvPr id="6" name="Chart 6"/>
        <xdr:cNvGraphicFramePr/>
      </xdr:nvGraphicFramePr>
      <xdr:xfrm>
        <a:off x="-241300" y="889000"/>
        <a:ext cx="11342174" cy="6452289"/>
      </xdr:xfrm>
      <a:graphic xmlns:a="http://schemas.openxmlformats.org/drawingml/2006/main">
        <a:graphicData uri="http://schemas.openxmlformats.org/drawingml/2006/chart">
          <c:chart xmlns:c="http://schemas.openxmlformats.org/drawingml/2006/chart" r:id="rId2"/>
        </a:graphicData>
      </a:graphic>
    </xdr:graphicFrame>
    <xdr:clientData/>
  </xdr:twoCellAnchor>
  <xdr:twoCellAnchor>
    <xdr:from>
      <xdr:col>2</xdr:col>
      <xdr:colOff>484822</xdr:colOff>
      <xdr:row>175</xdr:row>
      <xdr:rowOff>14411</xdr:rowOff>
    </xdr:from>
    <xdr:to>
      <xdr:col>14</xdr:col>
      <xdr:colOff>173153</xdr:colOff>
      <xdr:row>206</xdr:row>
      <xdr:rowOff>161718</xdr:rowOff>
    </xdr:to>
    <xdr:graphicFrame>
      <xdr:nvGraphicFramePr>
        <xdr:cNvPr id="7" name="Chart 7"/>
        <xdr:cNvGraphicFramePr/>
      </xdr:nvGraphicFramePr>
      <xdr:xfrm>
        <a:off x="2516822" y="28906911"/>
        <a:ext cx="11880332" cy="5265408"/>
      </xdr:xfrm>
      <a:graphic xmlns:a="http://schemas.openxmlformats.org/drawingml/2006/main">
        <a:graphicData uri="http://schemas.openxmlformats.org/drawingml/2006/chart">
          <c:chart xmlns:c="http://schemas.openxmlformats.org/drawingml/2006/chart" r:id="rId3"/>
        </a:graphicData>
      </a:graphic>
    </xdr:graphicFrame>
    <xdr:clientData/>
  </xdr:twoCellAnchor>
  <xdr:twoCellAnchor>
    <xdr:from>
      <xdr:col>1</xdr:col>
      <xdr:colOff>808877</xdr:colOff>
      <xdr:row>211</xdr:row>
      <xdr:rowOff>145912</xdr:rowOff>
    </xdr:from>
    <xdr:to>
      <xdr:col>14</xdr:col>
      <xdr:colOff>628326</xdr:colOff>
      <xdr:row>290</xdr:row>
      <xdr:rowOff>130461</xdr:rowOff>
    </xdr:to>
    <xdr:graphicFrame>
      <xdr:nvGraphicFramePr>
        <xdr:cNvPr id="8" name="Chart 8"/>
        <xdr:cNvGraphicFramePr/>
      </xdr:nvGraphicFramePr>
      <xdr:xfrm>
        <a:off x="1824877" y="34982012"/>
        <a:ext cx="13027450" cy="13027450"/>
      </xdr:xfrm>
      <a:graphic xmlns:a="http://schemas.openxmlformats.org/drawingml/2006/main">
        <a:graphicData uri="http://schemas.openxmlformats.org/drawingml/2006/chart">
          <c:chart xmlns:c="http://schemas.openxmlformats.org/drawingml/2006/chart" r:id="rId4"/>
        </a:graphicData>
      </a:graphic>
    </xdr:graphicFrame>
    <xdr:clientData/>
  </xdr:twoCellAnchor>
  <xdr:twoCellAnchor>
    <xdr:from>
      <xdr:col>16</xdr:col>
      <xdr:colOff>607798</xdr:colOff>
      <xdr:row>143</xdr:row>
      <xdr:rowOff>91304</xdr:rowOff>
    </xdr:from>
    <xdr:to>
      <xdr:col>28</xdr:col>
      <xdr:colOff>645365</xdr:colOff>
      <xdr:row>172</xdr:row>
      <xdr:rowOff>122625</xdr:rowOff>
    </xdr:to>
    <xdr:graphicFrame>
      <xdr:nvGraphicFramePr>
        <xdr:cNvPr id="9" name="Chart 9"/>
        <xdr:cNvGraphicFramePr/>
      </xdr:nvGraphicFramePr>
      <xdr:xfrm>
        <a:off x="16863798" y="23700604"/>
        <a:ext cx="12229568" cy="4819222"/>
      </xdr:xfrm>
      <a:graphic xmlns:a="http://schemas.openxmlformats.org/drawingml/2006/main">
        <a:graphicData uri="http://schemas.openxmlformats.org/drawingml/2006/chart">
          <c:chart xmlns:c="http://schemas.openxmlformats.org/drawingml/2006/chart" r:id="rId5"/>
        </a:graphicData>
      </a:graphic>
    </xdr:graphicFrame>
    <xdr:clientData/>
  </xdr:twoCellAnchor>
  <xdr:twoCellAnchor>
    <xdr:from>
      <xdr:col>14</xdr:col>
      <xdr:colOff>663672</xdr:colOff>
      <xdr:row>223</xdr:row>
      <xdr:rowOff>109105</xdr:rowOff>
    </xdr:from>
    <xdr:to>
      <xdr:col>29</xdr:col>
      <xdr:colOff>729629</xdr:colOff>
      <xdr:row>269</xdr:row>
      <xdr:rowOff>104430</xdr:rowOff>
    </xdr:to>
    <xdr:graphicFrame>
      <xdr:nvGraphicFramePr>
        <xdr:cNvPr id="10" name="Chart 10"/>
        <xdr:cNvGraphicFramePr/>
      </xdr:nvGraphicFramePr>
      <xdr:xfrm>
        <a:off x="14887672" y="36926405"/>
        <a:ext cx="15305958" cy="7589926"/>
      </xdr:xfrm>
      <a:graphic xmlns:a="http://schemas.openxmlformats.org/drawingml/2006/main">
        <a:graphicData uri="http://schemas.openxmlformats.org/drawingml/2006/chart">
          <c:chart xmlns:c="http://schemas.openxmlformats.org/drawingml/2006/chart" r:id="rId6"/>
        </a:graphicData>
      </a:graphic>
    </xdr:graphicFrame>
    <xdr:clientData/>
  </xdr:twoCellAnchor>
  <xdr:twoCellAnchor>
    <xdr:from>
      <xdr:col>14</xdr:col>
      <xdr:colOff>769588</xdr:colOff>
      <xdr:row>320</xdr:row>
      <xdr:rowOff>42113</xdr:rowOff>
    </xdr:from>
    <xdr:to>
      <xdr:col>28</xdr:col>
      <xdr:colOff>772828</xdr:colOff>
      <xdr:row>365</xdr:row>
      <xdr:rowOff>83266</xdr:rowOff>
    </xdr:to>
    <xdr:graphicFrame>
      <xdr:nvGraphicFramePr>
        <xdr:cNvPr id="11" name="Chart 11"/>
        <xdr:cNvGraphicFramePr/>
      </xdr:nvGraphicFramePr>
      <xdr:xfrm>
        <a:off x="14993588" y="52874113"/>
        <a:ext cx="14227241" cy="7470654"/>
      </xdr:xfrm>
      <a:graphic xmlns:a="http://schemas.openxmlformats.org/drawingml/2006/main">
        <a:graphicData uri="http://schemas.openxmlformats.org/drawingml/2006/chart">
          <c:chart xmlns:c="http://schemas.openxmlformats.org/drawingml/2006/chart" r:id="rId7"/>
        </a:graphicData>
      </a:graphic>
    </xdr:graphicFrame>
    <xdr:clientData/>
  </xdr:twoCellAnchor>
  <xdr:twoCellAnchor>
    <xdr:from>
      <xdr:col>14</xdr:col>
      <xdr:colOff>593041</xdr:colOff>
      <xdr:row>415</xdr:row>
      <xdr:rowOff>8108</xdr:rowOff>
    </xdr:from>
    <xdr:to>
      <xdr:col>25</xdr:col>
      <xdr:colOff>352740</xdr:colOff>
      <xdr:row>455</xdr:row>
      <xdr:rowOff>127310</xdr:rowOff>
    </xdr:to>
    <xdr:graphicFrame>
      <xdr:nvGraphicFramePr>
        <xdr:cNvPr id="12" name="Chart 12"/>
        <xdr:cNvGraphicFramePr/>
      </xdr:nvGraphicFramePr>
      <xdr:xfrm>
        <a:off x="14817041" y="68524608"/>
        <a:ext cx="10935700" cy="6723203"/>
      </xdr:xfrm>
      <a:graphic xmlns:a="http://schemas.openxmlformats.org/drawingml/2006/main">
        <a:graphicData uri="http://schemas.openxmlformats.org/drawingml/2006/chart">
          <c:chart xmlns:c="http://schemas.openxmlformats.org/drawingml/2006/chart" r:id="rId8"/>
        </a:graphicData>
      </a:graphic>
    </xdr:graphicFrame>
    <xdr:clientData/>
  </xdr:twoCellAnchor>
</xdr:wsDr>
</file>

<file path=xl/drawings/drawing2.xml><?xml version="1.0" encoding="utf-8"?>
<xdr:wsDr xmlns:r="http://schemas.openxmlformats.org/officeDocument/2006/relationships" xmlns:a="http://schemas.openxmlformats.org/drawingml/2006/main" xmlns:xdr="http://schemas.openxmlformats.org/drawingml/2006/spreadsheetDrawing">
  <xdr:twoCellAnchor>
    <xdr:from>
      <xdr:col>0</xdr:col>
      <xdr:colOff>709136</xdr:colOff>
      <xdr:row>49</xdr:row>
      <xdr:rowOff>161766</xdr:rowOff>
    </xdr:from>
    <xdr:to>
      <xdr:col>15</xdr:col>
      <xdr:colOff>834218</xdr:colOff>
      <xdr:row>63</xdr:row>
      <xdr:rowOff>14813</xdr:rowOff>
    </xdr:to>
    <xdr:sp>
      <xdr:nvSpPr>
        <xdr:cNvPr id="14" name="Shape 14"/>
        <xdr:cNvSpPr/>
      </xdr:nvSpPr>
      <xdr:spPr>
        <a:xfrm>
          <a:off x="709136" y="8251666"/>
          <a:ext cx="15365083" cy="2164448"/>
        </a:xfrm>
        <a:custGeom>
          <a:avLst/>
          <a:gdLst/>
          <a:ahLst/>
          <a:cxnLst>
            <a:cxn ang="0">
              <a:pos x="wd2" y="hd2"/>
            </a:cxn>
            <a:cxn ang="5400000">
              <a:pos x="wd2" y="hd2"/>
            </a:cxn>
            <a:cxn ang="10800000">
              <a:pos x="wd2" y="hd2"/>
            </a:cxn>
            <a:cxn ang="16200000">
              <a:pos x="wd2" y="hd2"/>
            </a:cxn>
          </a:cxnLst>
          <a:rect l="0" t="0" r="r" b="b"/>
          <a:pathLst>
            <a:path w="21600" h="21600" fill="norm" stroke="1" extrusionOk="0">
              <a:moveTo>
                <a:pt x="0" y="0"/>
              </a:moveTo>
              <a:lnTo>
                <a:pt x="21599" y="0"/>
              </a:lnTo>
              <a:lnTo>
                <a:pt x="21599" y="21600"/>
              </a:lnTo>
              <a:lnTo>
                <a:pt x="0" y="21600"/>
              </a:lnTo>
              <a:close/>
            </a:path>
          </a:pathLst>
        </a:custGeom>
        <a:solidFill>
          <a:srgbClr val="71CDFF"/>
        </a:solidFill>
        <a:ln>
          <a:noFill/>
        </a:ln>
        <a:effectLst/>
        <a:extLst/>
      </xdr:spPr>
      <xdr:style>
        <a:lnRef idx="1">
          <a:schemeClr val="accent1"/>
        </a:lnRef>
        <a:fillRef idx="3">
          <a:schemeClr val="accent1"/>
        </a:fillRef>
        <a:effectRef idx="2">
          <a:schemeClr val="accent1"/>
        </a:effectRef>
        <a:fontRef idx="minor">
          <a:schemeClr val="tx1"/>
        </a:fontRef>
      </xdr:style>
      <xdr:txBody>
        <a:bodyPr rot="0" spcFirstLastPara="1" vertOverflow="overflow" horzOverflow="overflow" vert="horz" wrap="square" lIns="91440" tIns="45720" rIns="91440" bIns="45720" numCol="1" spcCol="38100" rtlCol="0" anchor="t" upright="0">
          <a:prstTxWarp prst="textNoShape"/>
          <a:noAutofit/>
        </a:bodyPr>
        <a:lstStyle>
          <a:defPPr>
            <a:defRPr>
              <a:solidFill>
                <a:srgbClr val="000000"/>
              </a:solidFill>
            </a:defRPr>
          </a:defPPr>
          <a:lvl1pPr>
            <a:defRPr>
              <a:solidFill>
                <a:srgbClr val="000000"/>
              </a:solidFill>
            </a:defRPr>
          </a:lvl1pPr>
          <a:lvl2pPr>
            <a:defRPr>
              <a:solidFill>
                <a:srgbClr val="000000"/>
              </a:solidFill>
            </a:defRPr>
          </a:lvl2pPr>
          <a:lvl3pPr>
            <a:defRPr>
              <a:solidFill>
                <a:srgbClr val="000000"/>
              </a:solidFill>
            </a:defRPr>
          </a:lvl3pPr>
          <a:lvl4pPr>
            <a:defRPr>
              <a:solidFill>
                <a:srgbClr val="000000"/>
              </a:solidFill>
            </a:defRPr>
          </a:lvl4pPr>
          <a:lvl5pPr>
            <a:defRPr>
              <a:solidFill>
                <a:srgbClr val="000000"/>
              </a:solidFill>
            </a:defRPr>
          </a:lvl5pPr>
          <a:lvl6pPr>
            <a:defRPr>
              <a:solidFill>
                <a:srgbClr val="000000"/>
              </a:solidFill>
            </a:defRPr>
          </a:lvl6pPr>
          <a:lvl7pPr>
            <a:defRPr>
              <a:solidFill>
                <a:srgbClr val="000000"/>
              </a:solidFill>
            </a:defRPr>
          </a:lvl7pPr>
          <a:lvl8pPr>
            <a:defRPr>
              <a:solidFill>
                <a:srgbClr val="000000"/>
              </a:solidFill>
            </a:defRPr>
          </a:lvl8pPr>
          <a:lvl9pPr>
            <a:defRPr>
              <a:solidFill>
                <a:srgbClr val="000000"/>
              </a:solidFill>
            </a:defRPr>
          </a:lvl9pPr>
        </a:lstStyle>
        <a:p>
          <a:pPr>
            <a:defRPr>
              <a:solidFill>
                <a:srgbClr val="000000"/>
              </a:solidFill>
            </a:defRPr>
          </a:pPr>
          <a:endParaRPr>
            <a:solidFill>
              <a:srgbClr val="000000"/>
            </a:solidFill>
          </a:endParaRPr>
        </a:p>
      </xdr:txBody>
    </xdr:sp>
    <xdr:clientData/>
  </xdr:twoCellAnchor>
  <xdr:twoCellAnchor>
    <xdr:from>
      <xdr:col>0</xdr:col>
      <xdr:colOff>0</xdr:colOff>
      <xdr:row>0</xdr:row>
      <xdr:rowOff>0</xdr:rowOff>
    </xdr:from>
    <xdr:to>
      <xdr:col>2</xdr:col>
      <xdr:colOff>309692</xdr:colOff>
      <xdr:row>1</xdr:row>
      <xdr:rowOff>141605</xdr:rowOff>
    </xdr:to>
    <xdr:sp>
      <xdr:nvSpPr>
        <xdr:cNvPr id="15" name="Shape 15"/>
        <xdr:cNvSpPr/>
      </xdr:nvSpPr>
      <xdr:spPr>
        <a:xfrm>
          <a:off x="-1" y="0"/>
          <a:ext cx="2341694" cy="306706"/>
        </a:xfrm>
        <a:custGeom>
          <a:avLst/>
          <a:gdLst/>
          <a:ahLst/>
          <a:cxnLst>
            <a:cxn ang="0">
              <a:pos x="wd2" y="hd2"/>
            </a:cxn>
            <a:cxn ang="5400000">
              <a:pos x="wd2" y="hd2"/>
            </a:cxn>
            <a:cxn ang="10800000">
              <a:pos x="wd2" y="hd2"/>
            </a:cxn>
            <a:cxn ang="16200000">
              <a:pos x="wd2" y="hd2"/>
            </a:cxn>
          </a:cxnLst>
          <a:rect l="0" t="0" r="r" b="b"/>
          <a:pathLst>
            <a:path w="21600" h="21600" fill="norm" stroke="1" extrusionOk="0">
              <a:moveTo>
                <a:pt x="0" y="0"/>
              </a:moveTo>
              <a:lnTo>
                <a:pt x="21599" y="0"/>
              </a:lnTo>
              <a:lnTo>
                <a:pt x="21599" y="21599"/>
              </a:lnTo>
              <a:lnTo>
                <a:pt x="0" y="21599"/>
              </a:lnTo>
              <a:close/>
            </a:path>
          </a:pathLst>
        </a:custGeom>
        <a:noFill/>
        <a:ln>
          <a:noFill/>
        </a:ln>
        <a:effectLst/>
        <a:extLst>
          <a:ext uri="{C572A759-6A51-4108-AA02-DFA0A04FC94B}">
            <ma14:wrappingTextBoxFlag xmlns:ma14="http://schemas.microsoft.com/office/mac/drawingml/2011/main" val="1"/>
          </a:ext>
        </a:extLst>
      </xdr:spPr>
      <xdr:style>
        <a:lnRef idx="1">
          <a:schemeClr val="accent1"/>
        </a:lnRef>
        <a:fillRef idx="3">
          <a:schemeClr val="accent1"/>
        </a:fillRef>
        <a:effectRef idx="2">
          <a:schemeClr val="accent1"/>
        </a:effectRef>
        <a:fontRef idx="minor">
          <a:schemeClr val="tx1"/>
        </a:fontRef>
      </xdr:style>
      <xdr:txBody>
        <a:bodyPr rot="0" spcFirstLastPara="1" vertOverflow="overflow" horzOverflow="overflow" vert="horz" wrap="square" lIns="50800" tIns="50800" rIns="50800" bIns="50800" numCol="1" spcCol="38100" rtlCol="0" anchor="t" upright="0">
          <a:prstTxWarp prst="textNoShape"/>
          <a:noAutofit/>
        </a:bodyPr>
        <a:lstStyle>
          <a:defPPr>
            <a:defRPr>
              <a:solidFill>
                <a:srgbClr val="000000"/>
              </a:solidFill>
            </a:defRPr>
          </a:defPPr>
          <a:lvl1pPr>
            <a:defRPr>
              <a:solidFill>
                <a:srgbClr val="000000"/>
              </a:solidFill>
            </a:defRPr>
          </a:lvl1pPr>
          <a:lvl2pPr>
            <a:defRPr>
              <a:solidFill>
                <a:srgbClr val="000000"/>
              </a:solidFill>
            </a:defRPr>
          </a:lvl2pPr>
          <a:lvl3pPr>
            <a:defRPr>
              <a:solidFill>
                <a:srgbClr val="000000"/>
              </a:solidFill>
            </a:defRPr>
          </a:lvl3pPr>
          <a:lvl4pPr>
            <a:defRPr>
              <a:solidFill>
                <a:srgbClr val="000000"/>
              </a:solidFill>
            </a:defRPr>
          </a:lvl4pPr>
          <a:lvl5pPr>
            <a:defRPr>
              <a:solidFill>
                <a:srgbClr val="000000"/>
              </a:solidFill>
            </a:defRPr>
          </a:lvl5pPr>
          <a:lvl6pPr>
            <a:defRPr>
              <a:solidFill>
                <a:srgbClr val="000000"/>
              </a:solidFill>
            </a:defRPr>
          </a:lvl6pPr>
          <a:lvl7pPr>
            <a:defRPr>
              <a:solidFill>
                <a:srgbClr val="000000"/>
              </a:solidFill>
            </a:defRPr>
          </a:lvl7pPr>
          <a:lvl8pPr>
            <a:defRPr>
              <a:solidFill>
                <a:srgbClr val="000000"/>
              </a:solidFill>
            </a:defRPr>
          </a:lvl8pPr>
          <a:lvl9pPr>
            <a:defRPr>
              <a:solidFill>
                <a:srgbClr val="000000"/>
              </a:solidFill>
            </a:defRPr>
          </a:lvl9pPr>
        </a:lstStyle>
        <a:p>
          <a:pPr marL="0" marR="0" lvl="0" indent="0" algn="l" defTabSz="457200">
            <a:lnSpc>
              <a:spcPct val="100000"/>
            </a:lnSpc>
            <a:spcBef>
              <a:spcPts val="0"/>
            </a:spcBef>
            <a:spcAft>
              <a:spcPts val="0"/>
            </a:spcAft>
            <a:buClrTx/>
            <a:buSzTx/>
            <a:buFontTx/>
            <a:buNone/>
            <a:defRPr>
              <a:solidFill>
                <a:srgbClr val="000000"/>
              </a:solidFill>
            </a:defRPr>
          </a:pPr>
          <a:r>
            <a:rPr b="0" baseline="0" cap="none" i="0" strike="noStrike" sz="1100" u="none">
              <a:solidFill>
                <a:srgbClr val="000000"/>
              </a:solidFill>
              <a:latin typeface="Helvetica"/>
              <a:ea typeface="Helvetica"/>
              <a:cs typeface="Helvetica"/>
              <a:sym typeface="Helvetica"/>
            </a:rPr>
            <a:t>Idea: diverse skills, similar interests</a:t>
          </a:r>
          <a:endParaRPr>
            <a:solidFill>
              <a:srgbClr val="000000"/>
            </a:solidFill>
          </a:endParaRPr>
        </a:p>
      </xdr:txBody>
    </xdr:sp>
    <xdr:clientData/>
  </xdr:twoCellAnchor>
  <xdr:twoCellAnchor>
    <xdr:from>
      <xdr:col>10</xdr:col>
      <xdr:colOff>467840</xdr:colOff>
      <xdr:row>56</xdr:row>
      <xdr:rowOff>88289</xdr:rowOff>
    </xdr:from>
    <xdr:to>
      <xdr:col>12</xdr:col>
      <xdr:colOff>324659</xdr:colOff>
      <xdr:row>62</xdr:row>
      <xdr:rowOff>163854</xdr:rowOff>
    </xdr:to>
    <xdr:sp>
      <xdr:nvSpPr>
        <xdr:cNvPr id="16" name="Shape 16"/>
        <xdr:cNvSpPr/>
      </xdr:nvSpPr>
      <xdr:spPr>
        <a:xfrm>
          <a:off x="10627840" y="9333889"/>
          <a:ext cx="1888820" cy="1066166"/>
        </a:xfrm>
        <a:custGeom>
          <a:avLst/>
          <a:gdLst/>
          <a:ahLst/>
          <a:cxnLst>
            <a:cxn ang="0">
              <a:pos x="wd2" y="hd2"/>
            </a:cxn>
            <a:cxn ang="5400000">
              <a:pos x="wd2" y="hd2"/>
            </a:cxn>
            <a:cxn ang="10800000">
              <a:pos x="wd2" y="hd2"/>
            </a:cxn>
            <a:cxn ang="16200000">
              <a:pos x="wd2" y="hd2"/>
            </a:cxn>
          </a:cxnLst>
          <a:rect l="0" t="0" r="r" b="b"/>
          <a:pathLst>
            <a:path w="21600" h="21600" fill="norm" stroke="1" extrusionOk="0">
              <a:moveTo>
                <a:pt x="0" y="0"/>
              </a:moveTo>
              <a:lnTo>
                <a:pt x="21600" y="0"/>
              </a:lnTo>
              <a:lnTo>
                <a:pt x="21600" y="21600"/>
              </a:lnTo>
              <a:lnTo>
                <a:pt x="0" y="21600"/>
              </a:lnTo>
              <a:close/>
            </a:path>
          </a:pathLst>
        </a:custGeom>
        <a:noFill/>
        <a:ln>
          <a:noFill/>
        </a:ln>
        <a:effectLst/>
        <a:extLst>
          <a:ext uri="{C572A759-6A51-4108-AA02-DFA0A04FC94B}">
            <ma14:wrappingTextBoxFlag xmlns:ma14="http://schemas.microsoft.com/office/mac/drawingml/2011/main" val="1"/>
          </a:ext>
        </a:extLst>
      </xdr:spPr>
      <xdr:style>
        <a:lnRef idx="1">
          <a:schemeClr val="accent1"/>
        </a:lnRef>
        <a:fillRef idx="3">
          <a:schemeClr val="accent1"/>
        </a:fillRef>
        <a:effectRef idx="2">
          <a:schemeClr val="accent1"/>
        </a:effectRef>
        <a:fontRef idx="minor">
          <a:schemeClr val="tx1"/>
        </a:fontRef>
      </xdr:style>
      <xdr:txBody>
        <a:bodyPr rot="0" spcFirstLastPara="1" vertOverflow="overflow" horzOverflow="overflow" vert="horz" wrap="square" lIns="50800" tIns="50800" rIns="50800" bIns="50800" numCol="1" spcCol="38100" rtlCol="0" anchor="t" upright="0">
          <a:prstTxWarp prst="textNoShape"/>
          <a:noAutofit/>
        </a:bodyPr>
        <a:lstStyle>
          <a:defPPr>
            <a:defRPr>
              <a:solidFill>
                <a:srgbClr val="000000"/>
              </a:solidFill>
            </a:defRPr>
          </a:defPPr>
          <a:lvl1pPr>
            <a:defRPr>
              <a:solidFill>
                <a:srgbClr val="000000"/>
              </a:solidFill>
            </a:defRPr>
          </a:lvl1pPr>
          <a:lvl2pPr>
            <a:defRPr>
              <a:solidFill>
                <a:srgbClr val="000000"/>
              </a:solidFill>
            </a:defRPr>
          </a:lvl2pPr>
          <a:lvl3pPr>
            <a:defRPr>
              <a:solidFill>
                <a:srgbClr val="000000"/>
              </a:solidFill>
            </a:defRPr>
          </a:lvl3pPr>
          <a:lvl4pPr>
            <a:defRPr>
              <a:solidFill>
                <a:srgbClr val="000000"/>
              </a:solidFill>
            </a:defRPr>
          </a:lvl4pPr>
          <a:lvl5pPr>
            <a:defRPr>
              <a:solidFill>
                <a:srgbClr val="000000"/>
              </a:solidFill>
            </a:defRPr>
          </a:lvl5pPr>
          <a:lvl6pPr>
            <a:defRPr>
              <a:solidFill>
                <a:srgbClr val="000000"/>
              </a:solidFill>
            </a:defRPr>
          </a:lvl6pPr>
          <a:lvl7pPr>
            <a:defRPr>
              <a:solidFill>
                <a:srgbClr val="000000"/>
              </a:solidFill>
            </a:defRPr>
          </a:lvl7pPr>
          <a:lvl8pPr>
            <a:defRPr>
              <a:solidFill>
                <a:srgbClr val="000000"/>
              </a:solidFill>
            </a:defRPr>
          </a:lvl8pPr>
          <a:lvl9pPr>
            <a:defRPr>
              <a:solidFill>
                <a:srgbClr val="000000"/>
              </a:solidFill>
            </a:defRPr>
          </a:lvl9pPr>
        </a:lstStyle>
        <a:p>
          <a:pPr marL="0" marR="0" lvl="0" indent="0" algn="l" defTabSz="457200">
            <a:lnSpc>
              <a:spcPct val="100000"/>
            </a:lnSpc>
            <a:spcBef>
              <a:spcPts val="0"/>
            </a:spcBef>
            <a:spcAft>
              <a:spcPts val="0"/>
            </a:spcAft>
            <a:buClrTx/>
            <a:buSzTx/>
            <a:buFontTx/>
            <a:buNone/>
            <a:defRPr>
              <a:solidFill>
                <a:srgbClr val="000000"/>
              </a:solidFill>
            </a:defRPr>
          </a:pPr>
          <a:r>
            <a:rPr b="0" baseline="0" cap="none" i="0" strike="noStrike" sz="1100" u="none">
              <a:solidFill>
                <a:srgbClr val="000000"/>
              </a:solidFill>
              <a:latin typeface="Helvetica"/>
              <a:ea typeface="Helvetica"/>
              <a:cs typeface="Helvetica"/>
              <a:sym typeface="Helvetica"/>
            </a:rPr>
            <a:t>Chosen manually by a greedy algorithm; Take first individual which brings a new skill to the group</a:t>
          </a:r>
          <a:endParaRPr b="0" baseline="0" cap="none" i="0" strike="noStrike" sz="1100" u="none">
            <a:solidFill>
              <a:srgbClr val="000000"/>
            </a:solidFill>
            <a:latin typeface="Helvetica"/>
            <a:ea typeface="Helvetica"/>
            <a:cs typeface="Helvetica"/>
            <a:sym typeface="Helvetica"/>
          </a:endParaRPr>
        </a:p>
      </xdr:txBody>
    </xdr:sp>
    <xdr:clientData/>
  </xdr:twoCellAnchor>
  <xdr:twoCellAnchor>
    <xdr:from>
      <xdr:col>0</xdr:col>
      <xdr:colOff>264245</xdr:colOff>
      <xdr:row>3</xdr:row>
      <xdr:rowOff>134487</xdr:rowOff>
    </xdr:from>
    <xdr:to>
      <xdr:col>16</xdr:col>
      <xdr:colOff>681523</xdr:colOff>
      <xdr:row>43</xdr:row>
      <xdr:rowOff>12533</xdr:rowOff>
    </xdr:to>
    <xdr:graphicFrame>
      <xdr:nvGraphicFramePr>
        <xdr:cNvPr id="17" name="Chart 17"/>
        <xdr:cNvGraphicFramePr/>
      </xdr:nvGraphicFramePr>
      <xdr:xfrm>
        <a:off x="264245" y="629787"/>
        <a:ext cx="16673279" cy="6482047"/>
      </xdr:xfrm>
      <a:graphic xmlns:a="http://schemas.openxmlformats.org/drawingml/2006/main">
        <a:graphicData uri="http://schemas.openxmlformats.org/drawingml/2006/chart">
          <c:chart xmlns:c="http://schemas.openxmlformats.org/drawingml/2006/chart" r:id="rId1"/>
        </a:graphicData>
      </a:graphic>
    </xdr:graphicFrame>
    <xdr:clientData/>
  </xdr:twoCellAnchor>
  <xdr:twoCellAnchor>
    <xdr:from>
      <xdr:col>6</xdr:col>
      <xdr:colOff>718041</xdr:colOff>
      <xdr:row>0</xdr:row>
      <xdr:rowOff>0</xdr:rowOff>
    </xdr:from>
    <xdr:to>
      <xdr:col>10</xdr:col>
      <xdr:colOff>265827</xdr:colOff>
      <xdr:row>2</xdr:row>
      <xdr:rowOff>137160</xdr:rowOff>
    </xdr:to>
    <xdr:sp>
      <xdr:nvSpPr>
        <xdr:cNvPr id="18" name="Shape 18"/>
        <xdr:cNvSpPr/>
      </xdr:nvSpPr>
      <xdr:spPr>
        <a:xfrm>
          <a:off x="6814041" y="-266700"/>
          <a:ext cx="3611787" cy="467360"/>
        </a:xfrm>
        <a:custGeom>
          <a:avLst/>
          <a:gdLst/>
          <a:ahLst/>
          <a:cxnLst>
            <a:cxn ang="0">
              <a:pos x="wd2" y="hd2"/>
            </a:cxn>
            <a:cxn ang="5400000">
              <a:pos x="wd2" y="hd2"/>
            </a:cxn>
            <a:cxn ang="10800000">
              <a:pos x="wd2" y="hd2"/>
            </a:cxn>
            <a:cxn ang="16200000">
              <a:pos x="wd2" y="hd2"/>
            </a:cxn>
          </a:cxnLst>
          <a:rect l="0" t="0" r="r" b="b"/>
          <a:pathLst>
            <a:path w="21600" h="21600" fill="norm" stroke="1" extrusionOk="0">
              <a:moveTo>
                <a:pt x="0" y="0"/>
              </a:moveTo>
              <a:lnTo>
                <a:pt x="21599" y="0"/>
              </a:lnTo>
              <a:lnTo>
                <a:pt x="21599" y="21600"/>
              </a:lnTo>
              <a:lnTo>
                <a:pt x="0" y="21600"/>
              </a:lnTo>
              <a:close/>
            </a:path>
          </a:pathLst>
        </a:custGeom>
        <a:noFill/>
        <a:ln>
          <a:noFill/>
        </a:ln>
        <a:effectLst/>
        <a:extLst>
          <a:ext uri="{C572A759-6A51-4108-AA02-DFA0A04FC94B}">
            <ma14:wrappingTextBoxFlag xmlns:ma14="http://schemas.microsoft.com/office/mac/drawingml/2011/main" val="1"/>
          </a:ext>
        </a:extLst>
      </xdr:spPr>
      <xdr:style>
        <a:lnRef idx="1">
          <a:schemeClr val="accent1"/>
        </a:lnRef>
        <a:fillRef idx="3">
          <a:schemeClr val="accent1"/>
        </a:fillRef>
        <a:effectRef idx="2">
          <a:schemeClr val="accent1"/>
        </a:effectRef>
        <a:fontRef idx="minor">
          <a:schemeClr val="tx1"/>
        </a:fontRef>
      </xdr:style>
      <xdr:txBody>
        <a:bodyPr rot="0" spcFirstLastPara="1" vertOverflow="overflow" horzOverflow="overflow" vert="horz" wrap="square" lIns="50800" tIns="50800" rIns="50800" bIns="50800" numCol="1" spcCol="38100" rtlCol="0" anchor="t" upright="0">
          <a:prstTxWarp prst="textNoShape"/>
          <a:noAutofit/>
        </a:bodyPr>
        <a:lstStyle>
          <a:defPPr>
            <a:defRPr>
              <a:solidFill>
                <a:srgbClr val="000000"/>
              </a:solidFill>
            </a:defRPr>
          </a:defPPr>
          <a:lvl1pPr>
            <a:defRPr>
              <a:solidFill>
                <a:srgbClr val="000000"/>
              </a:solidFill>
            </a:defRPr>
          </a:lvl1pPr>
          <a:lvl2pPr>
            <a:defRPr>
              <a:solidFill>
                <a:srgbClr val="000000"/>
              </a:solidFill>
            </a:defRPr>
          </a:lvl2pPr>
          <a:lvl3pPr>
            <a:defRPr>
              <a:solidFill>
                <a:srgbClr val="000000"/>
              </a:solidFill>
            </a:defRPr>
          </a:lvl3pPr>
          <a:lvl4pPr>
            <a:defRPr>
              <a:solidFill>
                <a:srgbClr val="000000"/>
              </a:solidFill>
            </a:defRPr>
          </a:lvl4pPr>
          <a:lvl5pPr>
            <a:defRPr>
              <a:solidFill>
                <a:srgbClr val="000000"/>
              </a:solidFill>
            </a:defRPr>
          </a:lvl5pPr>
          <a:lvl6pPr>
            <a:defRPr>
              <a:solidFill>
                <a:srgbClr val="000000"/>
              </a:solidFill>
            </a:defRPr>
          </a:lvl6pPr>
          <a:lvl7pPr>
            <a:defRPr>
              <a:solidFill>
                <a:srgbClr val="000000"/>
              </a:solidFill>
            </a:defRPr>
          </a:lvl7pPr>
          <a:lvl8pPr>
            <a:defRPr>
              <a:solidFill>
                <a:srgbClr val="000000"/>
              </a:solidFill>
            </a:defRPr>
          </a:lvl8pPr>
          <a:lvl9pPr>
            <a:defRPr>
              <a:solidFill>
                <a:srgbClr val="000000"/>
              </a:solidFill>
            </a:defRPr>
          </a:lvl9pPr>
        </a:lstStyle>
        <a:p>
          <a:pPr marL="0" marR="0" lvl="0" indent="0" algn="l" defTabSz="457200">
            <a:lnSpc>
              <a:spcPct val="100000"/>
            </a:lnSpc>
            <a:spcBef>
              <a:spcPts val="0"/>
            </a:spcBef>
            <a:spcAft>
              <a:spcPts val="0"/>
            </a:spcAft>
            <a:buClrTx/>
            <a:buSzTx/>
            <a:buFontTx/>
            <a:buNone/>
            <a:defRPr>
              <a:solidFill>
                <a:srgbClr val="000000"/>
              </a:solidFill>
            </a:defRPr>
          </a:pPr>
          <a:r>
            <a:rPr b="0" baseline="0" cap="none" i="0" strike="noStrike" sz="2000" u="none">
              <a:solidFill>
                <a:srgbClr val="000000"/>
              </a:solidFill>
              <a:latin typeface="Helvetica"/>
              <a:ea typeface="Helvetica"/>
              <a:cs typeface="Helvetica"/>
              <a:sym typeface="Helvetica"/>
            </a:rPr>
            <a:t>Forming groups based on data</a:t>
          </a:r>
          <a:endParaRPr>
            <a:solidFill>
              <a:srgbClr val="000000"/>
            </a:solidFill>
          </a:endParaRPr>
        </a:p>
      </xdr:txBody>
    </xdr:sp>
    <xdr:clientData/>
  </xdr:twoCellAnchor>
  <xdr:twoCellAnchor>
    <xdr:from>
      <xdr:col>8</xdr:col>
      <xdr:colOff>648613</xdr:colOff>
      <xdr:row>44</xdr:row>
      <xdr:rowOff>52352</xdr:rowOff>
    </xdr:from>
    <xdr:to>
      <xdr:col>8</xdr:col>
      <xdr:colOff>648613</xdr:colOff>
      <xdr:row>49</xdr:row>
      <xdr:rowOff>153952</xdr:rowOff>
    </xdr:to>
    <xdr:sp>
      <xdr:nvSpPr>
        <xdr:cNvPr id="19" name="Shape 19"/>
        <xdr:cNvSpPr/>
      </xdr:nvSpPr>
      <xdr:spPr>
        <a:xfrm>
          <a:off x="8776613" y="7316752"/>
          <a:ext cx="1" cy="927101"/>
        </a:xfrm>
        <a:prstGeom prst="line">
          <a:avLst/>
        </a:prstGeom>
        <a:noFill/>
        <a:ln w="25400" cap="flat" cmpd="sng" algn="ctr">
          <a:solidFill>
            <a:srgbClr val="000000"/>
          </a:solidFill>
          <a:prstDash val="solid"/>
          <a:miter lim="400000"/>
          <a:tailEnd type="triangle" w="med" len="med"/>
        </a:ln>
        <a:effectLst/>
        <a:extLst/>
      </xdr:spPr>
      <xdr:style>
        <a:lnRef idx="1">
          <a:schemeClr val="accent1"/>
        </a:lnRef>
        <a:fillRef idx="3">
          <a:schemeClr val="accent1"/>
        </a:fillRef>
        <a:effectRef idx="2">
          <a:schemeClr val="accent1"/>
        </a:effectRef>
        <a:fontRef idx="minor">
          <a:schemeClr val="tx1"/>
        </a:fontRef>
      </xdr:style>
      <xdr:txBody>
        <a:bodyPr rot="0" spcFirstLastPara="1" vertOverflow="overflow" horzOverflow="overflow" vert="horz" wrap="square" lIns="91440" tIns="45720" rIns="91440" bIns="45720" numCol="1" spcCol="38100" rtlCol="0" anchor="t" upright="0">
          <a:prstTxWarp prst="textNoShape"/>
          <a:noAutofit/>
        </a:bodyPr>
        <a:lstStyle>
          <a:defPPr>
            <a:defRPr>
              <a:solidFill>
                <a:srgbClr val="000000"/>
              </a:solidFill>
            </a:defRPr>
          </a:defPPr>
          <a:lvl1pPr>
            <a:defRPr>
              <a:solidFill>
                <a:srgbClr val="000000"/>
              </a:solidFill>
            </a:defRPr>
          </a:lvl1pPr>
          <a:lvl2pPr>
            <a:defRPr>
              <a:solidFill>
                <a:srgbClr val="000000"/>
              </a:solidFill>
            </a:defRPr>
          </a:lvl2pPr>
          <a:lvl3pPr>
            <a:defRPr>
              <a:solidFill>
                <a:srgbClr val="000000"/>
              </a:solidFill>
            </a:defRPr>
          </a:lvl3pPr>
          <a:lvl4pPr>
            <a:defRPr>
              <a:solidFill>
                <a:srgbClr val="000000"/>
              </a:solidFill>
            </a:defRPr>
          </a:lvl4pPr>
          <a:lvl5pPr>
            <a:defRPr>
              <a:solidFill>
                <a:srgbClr val="000000"/>
              </a:solidFill>
            </a:defRPr>
          </a:lvl5pPr>
          <a:lvl6pPr>
            <a:defRPr>
              <a:solidFill>
                <a:srgbClr val="000000"/>
              </a:solidFill>
            </a:defRPr>
          </a:lvl6pPr>
          <a:lvl7pPr>
            <a:defRPr>
              <a:solidFill>
                <a:srgbClr val="000000"/>
              </a:solidFill>
            </a:defRPr>
          </a:lvl7pPr>
          <a:lvl8pPr>
            <a:defRPr>
              <a:solidFill>
                <a:srgbClr val="000000"/>
              </a:solidFill>
            </a:defRPr>
          </a:lvl8pPr>
          <a:lvl9pPr>
            <a:defRPr>
              <a:solidFill>
                <a:srgbClr val="000000"/>
              </a:solidFill>
            </a:defRPr>
          </a:lvl9pPr>
        </a:lstStyle>
        <a:p>
          <a:pPr>
            <a:defRPr>
              <a:solidFill>
                <a:srgbClr val="000000"/>
              </a:solidFill>
            </a:defRPr>
          </a:pPr>
          <a:endParaRPr>
            <a:solidFill>
              <a:srgbClr val="000000"/>
            </a:solidFill>
          </a:endParaRPr>
        </a:p>
      </xdr:txBody>
    </xdr:sp>
    <xdr:clientData/>
  </xdr:twoCellAnchor>
  <xdr:twoCellAnchor>
    <xdr:from>
      <xdr:col>3</xdr:col>
      <xdr:colOff>793409</xdr:colOff>
      <xdr:row>102</xdr:row>
      <xdr:rowOff>118409</xdr:rowOff>
    </xdr:from>
    <xdr:to>
      <xdr:col>5</xdr:col>
      <xdr:colOff>574625</xdr:colOff>
      <xdr:row>109</xdr:row>
      <xdr:rowOff>28874</xdr:rowOff>
    </xdr:to>
    <xdr:sp>
      <xdr:nvSpPr>
        <xdr:cNvPr id="20" name="Shape 20"/>
        <xdr:cNvSpPr/>
      </xdr:nvSpPr>
      <xdr:spPr>
        <a:xfrm>
          <a:off x="3841409" y="16958609"/>
          <a:ext cx="1813217" cy="1066166"/>
        </a:xfrm>
        <a:custGeom>
          <a:avLst/>
          <a:gdLst/>
          <a:ahLst/>
          <a:cxnLst>
            <a:cxn ang="0">
              <a:pos x="wd2" y="hd2"/>
            </a:cxn>
            <a:cxn ang="5400000">
              <a:pos x="wd2" y="hd2"/>
            </a:cxn>
            <a:cxn ang="10800000">
              <a:pos x="wd2" y="hd2"/>
            </a:cxn>
            <a:cxn ang="16200000">
              <a:pos x="wd2" y="hd2"/>
            </a:cxn>
          </a:cxnLst>
          <a:rect l="0" t="0" r="r" b="b"/>
          <a:pathLst>
            <a:path w="21600" h="21600" fill="norm" stroke="1" extrusionOk="0">
              <a:moveTo>
                <a:pt x="0" y="0"/>
              </a:moveTo>
              <a:lnTo>
                <a:pt x="21600" y="0"/>
              </a:lnTo>
              <a:lnTo>
                <a:pt x="21600" y="21600"/>
              </a:lnTo>
              <a:lnTo>
                <a:pt x="0" y="21600"/>
              </a:lnTo>
              <a:close/>
            </a:path>
          </a:pathLst>
        </a:custGeom>
        <a:noFill/>
        <a:ln>
          <a:noFill/>
        </a:ln>
        <a:effectLst/>
        <a:extLst>
          <a:ext uri="{C572A759-6A51-4108-AA02-DFA0A04FC94B}">
            <ma14:wrappingTextBoxFlag xmlns:ma14="http://schemas.microsoft.com/office/mac/drawingml/2011/main" val="1"/>
          </a:ext>
        </a:extLst>
      </xdr:spPr>
      <xdr:style>
        <a:lnRef idx="1">
          <a:schemeClr val="accent1"/>
        </a:lnRef>
        <a:fillRef idx="3">
          <a:schemeClr val="accent1"/>
        </a:fillRef>
        <a:effectRef idx="2">
          <a:schemeClr val="accent1"/>
        </a:effectRef>
        <a:fontRef idx="minor">
          <a:schemeClr val="tx1"/>
        </a:fontRef>
      </xdr:style>
      <xdr:txBody>
        <a:bodyPr rot="0" spcFirstLastPara="1" vertOverflow="overflow" horzOverflow="overflow" vert="horz" wrap="square" lIns="50800" tIns="50800" rIns="50800" bIns="50800" numCol="1" spcCol="38100" rtlCol="0" anchor="t" upright="0">
          <a:prstTxWarp prst="textNoShape"/>
          <a:noAutofit/>
        </a:bodyPr>
        <a:lstStyle>
          <a:defPPr>
            <a:defRPr>
              <a:solidFill>
                <a:srgbClr val="000000"/>
              </a:solidFill>
            </a:defRPr>
          </a:defPPr>
          <a:lvl1pPr>
            <a:defRPr>
              <a:solidFill>
                <a:srgbClr val="000000"/>
              </a:solidFill>
            </a:defRPr>
          </a:lvl1pPr>
          <a:lvl2pPr>
            <a:defRPr>
              <a:solidFill>
                <a:srgbClr val="000000"/>
              </a:solidFill>
            </a:defRPr>
          </a:lvl2pPr>
          <a:lvl3pPr>
            <a:defRPr>
              <a:solidFill>
                <a:srgbClr val="000000"/>
              </a:solidFill>
            </a:defRPr>
          </a:lvl3pPr>
          <a:lvl4pPr>
            <a:defRPr>
              <a:solidFill>
                <a:srgbClr val="000000"/>
              </a:solidFill>
            </a:defRPr>
          </a:lvl4pPr>
          <a:lvl5pPr>
            <a:defRPr>
              <a:solidFill>
                <a:srgbClr val="000000"/>
              </a:solidFill>
            </a:defRPr>
          </a:lvl5pPr>
          <a:lvl6pPr>
            <a:defRPr>
              <a:solidFill>
                <a:srgbClr val="000000"/>
              </a:solidFill>
            </a:defRPr>
          </a:lvl6pPr>
          <a:lvl7pPr>
            <a:defRPr>
              <a:solidFill>
                <a:srgbClr val="000000"/>
              </a:solidFill>
            </a:defRPr>
          </a:lvl7pPr>
          <a:lvl8pPr>
            <a:defRPr>
              <a:solidFill>
                <a:srgbClr val="000000"/>
              </a:solidFill>
            </a:defRPr>
          </a:lvl8pPr>
          <a:lvl9pPr>
            <a:defRPr>
              <a:solidFill>
                <a:srgbClr val="000000"/>
              </a:solidFill>
            </a:defRPr>
          </a:lvl9pPr>
        </a:lstStyle>
        <a:p>
          <a:pPr marL="0" marR="0" lvl="0" indent="0" algn="l" defTabSz="457200">
            <a:lnSpc>
              <a:spcPct val="100000"/>
            </a:lnSpc>
            <a:spcBef>
              <a:spcPts val="0"/>
            </a:spcBef>
            <a:spcAft>
              <a:spcPts val="0"/>
            </a:spcAft>
            <a:buClrTx/>
            <a:buSzTx/>
            <a:buFontTx/>
            <a:buNone/>
            <a:defRPr>
              <a:solidFill>
                <a:srgbClr val="000000"/>
              </a:solidFill>
            </a:defRPr>
          </a:pPr>
          <a:r>
            <a:rPr b="0" baseline="0" cap="none" i="0" strike="noStrike" sz="1100" u="none">
              <a:solidFill>
                <a:srgbClr val="000000"/>
              </a:solidFill>
              <a:latin typeface="Helvetica"/>
              <a:ea typeface="Helvetica"/>
              <a:cs typeface="Helvetica"/>
              <a:sym typeface="Helvetica"/>
            </a:rPr>
            <a:t>Note that outdoor sports is made up by widely differing activities and might not be useful as a group per se</a:t>
          </a:r>
          <a:endParaRPr>
            <a:solidFill>
              <a:srgbClr val="000000"/>
            </a:solidFill>
          </a:endParaRPr>
        </a:p>
      </xdr:txBody>
    </xdr:sp>
    <xdr:clientData/>
  </xdr:twoCellAnchor>
  <xdr:twoCellAnchor>
    <xdr:from>
      <xdr:col>12</xdr:col>
      <xdr:colOff>745256</xdr:colOff>
      <xdr:row>2</xdr:row>
      <xdr:rowOff>32887</xdr:rowOff>
    </xdr:from>
    <xdr:to>
      <xdr:col>15</xdr:col>
      <xdr:colOff>872318</xdr:colOff>
      <xdr:row>4</xdr:row>
      <xdr:rowOff>9392</xdr:rowOff>
    </xdr:to>
    <xdr:sp>
      <xdr:nvSpPr>
        <xdr:cNvPr id="21" name="Shape 21"/>
        <xdr:cNvSpPr/>
      </xdr:nvSpPr>
      <xdr:spPr>
        <a:xfrm>
          <a:off x="12937256" y="363087"/>
          <a:ext cx="3175063" cy="306706"/>
        </a:xfrm>
        <a:custGeom>
          <a:avLst/>
          <a:gdLst/>
          <a:ahLst/>
          <a:cxnLst>
            <a:cxn ang="0">
              <a:pos x="wd2" y="hd2"/>
            </a:cxn>
            <a:cxn ang="5400000">
              <a:pos x="wd2" y="hd2"/>
            </a:cxn>
            <a:cxn ang="10800000">
              <a:pos x="wd2" y="hd2"/>
            </a:cxn>
            <a:cxn ang="16200000">
              <a:pos x="wd2" y="hd2"/>
            </a:cxn>
          </a:cxnLst>
          <a:rect l="0" t="0" r="r" b="b"/>
          <a:pathLst>
            <a:path w="21600" h="21600" fill="norm" stroke="1" extrusionOk="0">
              <a:moveTo>
                <a:pt x="0" y="0"/>
              </a:moveTo>
              <a:lnTo>
                <a:pt x="21599" y="0"/>
              </a:lnTo>
              <a:lnTo>
                <a:pt x="21599" y="21599"/>
              </a:lnTo>
              <a:lnTo>
                <a:pt x="0" y="21599"/>
              </a:lnTo>
              <a:close/>
            </a:path>
          </a:pathLst>
        </a:custGeom>
        <a:noFill/>
        <a:ln>
          <a:noFill/>
        </a:ln>
        <a:effectLst/>
        <a:extLst>
          <a:ext uri="{C572A759-6A51-4108-AA02-DFA0A04FC94B}">
            <ma14:wrappingTextBoxFlag xmlns:ma14="http://schemas.microsoft.com/office/mac/drawingml/2011/main" val="1"/>
          </a:ext>
        </a:extLst>
      </xdr:spPr>
      <xdr:style>
        <a:lnRef idx="1">
          <a:schemeClr val="accent1"/>
        </a:lnRef>
        <a:fillRef idx="3">
          <a:schemeClr val="accent1"/>
        </a:fillRef>
        <a:effectRef idx="2">
          <a:schemeClr val="accent1"/>
        </a:effectRef>
        <a:fontRef idx="minor">
          <a:schemeClr val="tx1"/>
        </a:fontRef>
      </xdr:style>
      <xdr:txBody>
        <a:bodyPr rot="0" spcFirstLastPara="1" vertOverflow="overflow" horzOverflow="overflow" vert="horz" wrap="square" lIns="50800" tIns="50800" rIns="50800" bIns="50800" numCol="1" spcCol="38100" rtlCol="0" anchor="t" upright="0">
          <a:prstTxWarp prst="textNoShape"/>
          <a:noAutofit/>
        </a:bodyPr>
        <a:lstStyle>
          <a:defPPr>
            <a:defRPr>
              <a:solidFill>
                <a:srgbClr val="000000"/>
              </a:solidFill>
            </a:defRPr>
          </a:defPPr>
          <a:lvl1pPr>
            <a:defRPr>
              <a:solidFill>
                <a:srgbClr val="000000"/>
              </a:solidFill>
            </a:defRPr>
          </a:lvl1pPr>
          <a:lvl2pPr>
            <a:defRPr>
              <a:solidFill>
                <a:srgbClr val="000000"/>
              </a:solidFill>
            </a:defRPr>
          </a:lvl2pPr>
          <a:lvl3pPr>
            <a:defRPr>
              <a:solidFill>
                <a:srgbClr val="000000"/>
              </a:solidFill>
            </a:defRPr>
          </a:lvl3pPr>
          <a:lvl4pPr>
            <a:defRPr>
              <a:solidFill>
                <a:srgbClr val="000000"/>
              </a:solidFill>
            </a:defRPr>
          </a:lvl4pPr>
          <a:lvl5pPr>
            <a:defRPr>
              <a:solidFill>
                <a:srgbClr val="000000"/>
              </a:solidFill>
            </a:defRPr>
          </a:lvl5pPr>
          <a:lvl6pPr>
            <a:defRPr>
              <a:solidFill>
                <a:srgbClr val="000000"/>
              </a:solidFill>
            </a:defRPr>
          </a:lvl6pPr>
          <a:lvl7pPr>
            <a:defRPr>
              <a:solidFill>
                <a:srgbClr val="000000"/>
              </a:solidFill>
            </a:defRPr>
          </a:lvl7pPr>
          <a:lvl8pPr>
            <a:defRPr>
              <a:solidFill>
                <a:srgbClr val="000000"/>
              </a:solidFill>
            </a:defRPr>
          </a:lvl8pPr>
          <a:lvl9pPr>
            <a:defRPr>
              <a:solidFill>
                <a:srgbClr val="000000"/>
              </a:solidFill>
            </a:defRPr>
          </a:lvl9pPr>
        </a:lstStyle>
        <a:p>
          <a:pPr marL="0" marR="0" lvl="0" indent="0" algn="l" defTabSz="457200">
            <a:lnSpc>
              <a:spcPct val="100000"/>
            </a:lnSpc>
            <a:spcBef>
              <a:spcPts val="0"/>
            </a:spcBef>
            <a:spcAft>
              <a:spcPts val="0"/>
            </a:spcAft>
            <a:buClrTx/>
            <a:buSzTx/>
            <a:buFontTx/>
            <a:buNone/>
            <a:defRPr>
              <a:solidFill>
                <a:srgbClr val="000000"/>
              </a:solidFill>
            </a:defRPr>
          </a:pPr>
          <a:r>
            <a:rPr b="0" baseline="0" cap="none" i="1" strike="noStrike" sz="1100" u="none">
              <a:solidFill>
                <a:srgbClr val="000000"/>
              </a:solidFill>
              <a:latin typeface="Helvetica"/>
              <a:ea typeface="Helvetica"/>
              <a:cs typeface="Helvetica"/>
              <a:sym typeface="Helvetica"/>
            </a:rPr>
            <a:t>Computer usage was high in all participants</a:t>
          </a:r>
          <a:endParaRPr>
            <a:solidFill>
              <a:srgbClr val="000000"/>
            </a:solidFill>
          </a:endParaRPr>
        </a:p>
      </xdr:txBody>
    </xdr:sp>
    <xdr:clientData/>
  </xdr:twoCellAnchor>
  <xdr:twoCellAnchor>
    <xdr:from>
      <xdr:col>9</xdr:col>
      <xdr:colOff>82506</xdr:colOff>
      <xdr:row>85</xdr:row>
      <xdr:rowOff>52390</xdr:rowOff>
    </xdr:from>
    <xdr:to>
      <xdr:col>11</xdr:col>
      <xdr:colOff>761972</xdr:colOff>
      <xdr:row>88</xdr:row>
      <xdr:rowOff>53660</xdr:rowOff>
    </xdr:to>
    <xdr:sp>
      <xdr:nvSpPr>
        <xdr:cNvPr id="22" name="Shape 22"/>
        <xdr:cNvSpPr/>
      </xdr:nvSpPr>
      <xdr:spPr>
        <a:xfrm>
          <a:off x="9226506" y="14085890"/>
          <a:ext cx="2711467" cy="496571"/>
        </a:xfrm>
        <a:custGeom>
          <a:avLst/>
          <a:gdLst/>
          <a:ahLst/>
          <a:cxnLst>
            <a:cxn ang="0">
              <a:pos x="wd2" y="hd2"/>
            </a:cxn>
            <a:cxn ang="5400000">
              <a:pos x="wd2" y="hd2"/>
            </a:cxn>
            <a:cxn ang="10800000">
              <a:pos x="wd2" y="hd2"/>
            </a:cxn>
            <a:cxn ang="16200000">
              <a:pos x="wd2" y="hd2"/>
            </a:cxn>
          </a:cxnLst>
          <a:rect l="0" t="0" r="r" b="b"/>
          <a:pathLst>
            <a:path w="21600" h="21600" fill="norm" stroke="1" extrusionOk="0">
              <a:moveTo>
                <a:pt x="0" y="0"/>
              </a:moveTo>
              <a:lnTo>
                <a:pt x="21599" y="0"/>
              </a:lnTo>
              <a:lnTo>
                <a:pt x="21599" y="21600"/>
              </a:lnTo>
              <a:lnTo>
                <a:pt x="0" y="21600"/>
              </a:lnTo>
              <a:close/>
            </a:path>
          </a:pathLst>
        </a:custGeom>
        <a:noFill/>
        <a:ln>
          <a:noFill/>
        </a:ln>
        <a:effectLst/>
        <a:extLst>
          <a:ext uri="{C572A759-6A51-4108-AA02-DFA0A04FC94B}">
            <ma14:wrappingTextBoxFlag xmlns:ma14="http://schemas.microsoft.com/office/mac/drawingml/2011/main" val="1"/>
          </a:ext>
        </a:extLst>
      </xdr:spPr>
      <xdr:style>
        <a:lnRef idx="1">
          <a:schemeClr val="accent1"/>
        </a:lnRef>
        <a:fillRef idx="3">
          <a:schemeClr val="accent1"/>
        </a:fillRef>
        <a:effectRef idx="2">
          <a:schemeClr val="accent1"/>
        </a:effectRef>
        <a:fontRef idx="minor">
          <a:schemeClr val="tx1"/>
        </a:fontRef>
      </xdr:style>
      <xdr:txBody>
        <a:bodyPr rot="0" spcFirstLastPara="1" vertOverflow="overflow" horzOverflow="overflow" vert="horz" wrap="square" lIns="50800" tIns="50800" rIns="50800" bIns="50800" numCol="1" spcCol="38100" rtlCol="0" anchor="t" upright="0">
          <a:prstTxWarp prst="textNoShape"/>
          <a:noAutofit/>
        </a:bodyPr>
        <a:lstStyle>
          <a:defPPr>
            <a:defRPr>
              <a:solidFill>
                <a:srgbClr val="000000"/>
              </a:solidFill>
            </a:defRPr>
          </a:defPPr>
          <a:lvl1pPr>
            <a:defRPr>
              <a:solidFill>
                <a:srgbClr val="000000"/>
              </a:solidFill>
            </a:defRPr>
          </a:lvl1pPr>
          <a:lvl2pPr>
            <a:defRPr>
              <a:solidFill>
                <a:srgbClr val="000000"/>
              </a:solidFill>
            </a:defRPr>
          </a:lvl2pPr>
          <a:lvl3pPr>
            <a:defRPr>
              <a:solidFill>
                <a:srgbClr val="000000"/>
              </a:solidFill>
            </a:defRPr>
          </a:lvl3pPr>
          <a:lvl4pPr>
            <a:defRPr>
              <a:solidFill>
                <a:srgbClr val="000000"/>
              </a:solidFill>
            </a:defRPr>
          </a:lvl4pPr>
          <a:lvl5pPr>
            <a:defRPr>
              <a:solidFill>
                <a:srgbClr val="000000"/>
              </a:solidFill>
            </a:defRPr>
          </a:lvl5pPr>
          <a:lvl6pPr>
            <a:defRPr>
              <a:solidFill>
                <a:srgbClr val="000000"/>
              </a:solidFill>
            </a:defRPr>
          </a:lvl6pPr>
          <a:lvl7pPr>
            <a:defRPr>
              <a:solidFill>
                <a:srgbClr val="000000"/>
              </a:solidFill>
            </a:defRPr>
          </a:lvl7pPr>
          <a:lvl8pPr>
            <a:defRPr>
              <a:solidFill>
                <a:srgbClr val="000000"/>
              </a:solidFill>
            </a:defRPr>
          </a:lvl8pPr>
          <a:lvl9pPr>
            <a:defRPr>
              <a:solidFill>
                <a:srgbClr val="000000"/>
              </a:solidFill>
            </a:defRPr>
          </a:lvl9pPr>
        </a:lstStyle>
        <a:p>
          <a:pPr marL="0" marR="0" lvl="0" indent="0" algn="l" defTabSz="457200">
            <a:lnSpc>
              <a:spcPct val="100000"/>
            </a:lnSpc>
            <a:spcBef>
              <a:spcPts val="0"/>
            </a:spcBef>
            <a:spcAft>
              <a:spcPts val="0"/>
            </a:spcAft>
            <a:buClrTx/>
            <a:buSzTx/>
            <a:buFontTx/>
            <a:buNone/>
            <a:defRPr>
              <a:solidFill>
                <a:srgbClr val="000000"/>
              </a:solidFill>
            </a:defRPr>
          </a:pPr>
          <a:r>
            <a:rPr b="0" baseline="0" cap="none" i="0" strike="noStrike" sz="1100" u="none">
              <a:solidFill>
                <a:srgbClr val="000000"/>
              </a:solidFill>
              <a:latin typeface="Helvetica"/>
              <a:ea typeface="Helvetica"/>
              <a:cs typeface="Helvetica"/>
              <a:sym typeface="Helvetica"/>
            </a:rPr>
            <a:t>Diversity in skills makes for no shared interests. Coincidence?</a:t>
          </a:r>
          <a:endParaRPr>
            <a:solidFill>
              <a:srgbClr val="000000"/>
            </a:solidFill>
          </a:endParaRPr>
        </a:p>
      </xdr:txBody>
    </xdr:sp>
    <xdr:clientData/>
  </xdr:twoCellAnchor>
</xdr:wsDr>
</file>

<file path=xl/drawings/drawing3.xml><?xml version="1.0" encoding="utf-8"?>
<xdr:wsDr xmlns:r="http://schemas.openxmlformats.org/officeDocument/2006/relationships" xmlns:a="http://schemas.openxmlformats.org/drawingml/2006/main" xmlns:xdr="http://schemas.openxmlformats.org/drawingml/2006/spreadsheetDrawing">
  <xdr:twoCellAnchor>
    <xdr:from>
      <xdr:col>5</xdr:col>
      <xdr:colOff>465337</xdr:colOff>
      <xdr:row>56</xdr:row>
      <xdr:rowOff>63500</xdr:rowOff>
    </xdr:from>
    <xdr:to>
      <xdr:col>10</xdr:col>
      <xdr:colOff>535937</xdr:colOff>
      <xdr:row>79</xdr:row>
      <xdr:rowOff>76200</xdr:rowOff>
    </xdr:to>
    <xdr:graphicFrame>
      <xdr:nvGraphicFramePr>
        <xdr:cNvPr id="24" name="Chart 24"/>
        <xdr:cNvGraphicFramePr/>
      </xdr:nvGraphicFramePr>
      <xdr:xfrm>
        <a:off x="5545337" y="9309100"/>
        <a:ext cx="5150601" cy="3810000"/>
      </xdr:xfrm>
      <a:graphic xmlns:a="http://schemas.openxmlformats.org/drawingml/2006/main">
        <a:graphicData uri="http://schemas.openxmlformats.org/drawingml/2006/chart">
          <c:chart xmlns:c="http://schemas.openxmlformats.org/drawingml/2006/chart" r:id="rId1"/>
        </a:graphicData>
      </a:graphic>
    </xdr:graphicFrame>
    <xdr:clientData/>
  </xdr:twoCellAnchor>
  <xdr:twoCellAnchor>
    <xdr:from>
      <xdr:col>7</xdr:col>
      <xdr:colOff>538984</xdr:colOff>
      <xdr:row>83</xdr:row>
      <xdr:rowOff>96403</xdr:rowOff>
    </xdr:from>
    <xdr:to>
      <xdr:col>17</xdr:col>
      <xdr:colOff>211231</xdr:colOff>
      <xdr:row>106</xdr:row>
      <xdr:rowOff>109103</xdr:rowOff>
    </xdr:to>
    <xdr:graphicFrame>
      <xdr:nvGraphicFramePr>
        <xdr:cNvPr id="25" name="Chart 25"/>
        <xdr:cNvGraphicFramePr/>
      </xdr:nvGraphicFramePr>
      <xdr:xfrm>
        <a:off x="7650984" y="13799703"/>
        <a:ext cx="9832248" cy="3810001"/>
      </xdr:xfrm>
      <a:graphic xmlns:a="http://schemas.openxmlformats.org/drawingml/2006/main">
        <a:graphicData uri="http://schemas.openxmlformats.org/drawingml/2006/chart">
          <c:chart xmlns:c="http://schemas.openxmlformats.org/drawingml/2006/chart" r:id="rId2"/>
        </a:graphicData>
      </a:graphic>
    </xdr:graphicFrame>
    <xdr:clientData/>
  </xdr:twoCellAnchor>
</xdr:wsDr>
</file>

<file path=xl/worksheets/_rels/sheet20.xml.rels><?xml version="1.0" encoding="UTF-8" standalone="yes"?><Relationships xmlns="http://schemas.openxmlformats.org/package/2006/relationships"><Relationship Id="rId1" Type="http://schemas.openxmlformats.org/officeDocument/2006/relationships/drawing" Target="../drawings/drawing1.xml"/><Relationship Id="rId2" Type="http://schemas.openxmlformats.org/officeDocument/2006/relationships/vmlDrawing" Target="../drawings/vmlDrawing1.vml"/></Relationships>

</file>

<file path=xl/worksheets/_rels/sheet26.xml.rels><?xml version="1.0" encoding="UTF-8" standalone="yes"?><Relationships xmlns="http://schemas.openxmlformats.org/package/2006/relationships"><Relationship Id="rId1" Type="http://schemas.openxmlformats.org/officeDocument/2006/relationships/drawing" Target="../drawings/drawing2.xml"/><Relationship Id="rId2" Type="http://schemas.openxmlformats.org/officeDocument/2006/relationships/vmlDrawing" Target="../drawings/vmlDrawing2.vml"/></Relationships>

</file>

<file path=xl/worksheets/_rels/sheet32.xml.rels><?xml version="1.0" encoding="UTF-8" standalone="yes"?><Relationships xmlns="http://schemas.openxmlformats.org/package/2006/relationships"><Relationship Id="rId1" Type="http://schemas.openxmlformats.org/officeDocument/2006/relationships/drawing" Target="../drawings/drawing3.xml"/><Relationship Id="rId2" Type="http://schemas.openxmlformats.org/officeDocument/2006/relationships/vmlDrawing" Target="../drawings/vmlDrawing3.vml"/></Relationships>

</file>

<file path=xl/worksheets/_rels/sheet4.xml.rels><?xml version="1.0" encoding="UTF-8" standalone="yes"?><Relationships xmlns="http://schemas.openxmlformats.org/package/2006/relationships"><Relationship Id="rId1" Type="http://schemas.openxmlformats.org/officeDocument/2006/relationships/drawing" Target="../drawings/drawing.xml"/><Relationship Id="rId2" Type="http://schemas.openxmlformats.org/officeDocument/2006/relationships/vmlDrawing" Target="../drawings/vmlDrawing.vml"/></Relationships>

</file>

<file path=xl/worksheets/sheet.xml><?xml version="1.0" encoding="utf-8"?>
<worksheet xmlns:r="http://schemas.openxmlformats.org/officeDocument/2006/relationships" xmlns="http://schemas.openxmlformats.org/spreadsheetml/2006/main">
  <sheetViews>
    <sheetView workbookViewId="0" showGridLines="0" defaultGridColor="1"/>
  </sheetViews>
  <sheetFormatPr defaultColWidth="10" defaultRowHeight="13" customHeight="1" outlineLevelRow="0" outlineLevelCol="0"/>
  <cols>
    <col min="1" max="1" width="2" customWidth="1"/>
    <col min="2" max="4" width="28" customWidth="1"/>
  </cols>
  <sheetData>
    <row r="3" ht="50" customHeight="1">
      <c r="B3" t="s" s="1">
        <v>0</v>
      </c>
      <c r="C3"/>
      <c r="D3"/>
    </row>
    <row r="7">
      <c r="B7" t="s" s="2">
        <v>1</v>
      </c>
      <c r="C7" t="s" s="2">
        <v>2</v>
      </c>
      <c r="D7" t="s" s="2">
        <v>3</v>
      </c>
    </row>
    <row r="9">
      <c r="B9" t="s" s="3">
        <v>4</v>
      </c>
      <c r="C9" s="3"/>
      <c r="D9" s="3"/>
    </row>
    <row r="10">
      <c r="B10" s="4"/>
      <c r="C10" t="s" s="4">
        <v>5</v>
      </c>
      <c r="D10" t="s" s="5">
        <v>6</v>
      </c>
    </row>
    <row r="11">
      <c r="B11" s="4"/>
      <c r="C11" t="s" s="4">
        <v>155</v>
      </c>
      <c r="D11" t="s" s="5">
        <v>156</v>
      </c>
    </row>
    <row r="12">
      <c r="B12" s="4"/>
      <c r="C12" t="s" s="4">
        <v>158</v>
      </c>
      <c r="D12" t="s" s="5">
        <v>159</v>
      </c>
    </row>
    <row r="13">
      <c r="B13" s="4"/>
      <c r="C13" t="s" s="4">
        <v>181</v>
      </c>
      <c r="D13" t="s" s="5">
        <v>182</v>
      </c>
    </row>
    <row r="14">
      <c r="B14" t="s" s="3">
        <v>184</v>
      </c>
      <c r="C14" s="3"/>
      <c r="D14" s="3"/>
    </row>
    <row r="15">
      <c r="B15" s="4"/>
      <c r="C15" t="s" s="4">
        <v>5</v>
      </c>
      <c r="D15" t="s" s="5">
        <v>184</v>
      </c>
    </row>
    <row r="16">
      <c r="B16" t="s" s="3">
        <v>185</v>
      </c>
      <c r="C16" s="3"/>
      <c r="D16" s="3"/>
    </row>
    <row r="17">
      <c r="B17" s="4"/>
      <c r="C17" t="s" s="4">
        <v>186</v>
      </c>
      <c r="D17" t="s" s="5">
        <v>187</v>
      </c>
    </row>
    <row r="18">
      <c r="B18" s="4"/>
      <c r="C18" t="s" s="4">
        <v>188</v>
      </c>
      <c r="D18" t="s" s="5">
        <v>189</v>
      </c>
    </row>
    <row r="19">
      <c r="B19" s="4"/>
      <c r="C19" t="s" s="4">
        <v>191</v>
      </c>
      <c r="D19" t="s" s="5">
        <v>192</v>
      </c>
    </row>
    <row r="20">
      <c r="B20" s="4"/>
      <c r="C20" t="s" s="4">
        <v>196</v>
      </c>
      <c r="D20" t="s" s="5">
        <v>197</v>
      </c>
    </row>
    <row r="21">
      <c r="B21" s="4"/>
      <c r="C21" t="s" s="4">
        <v>198</v>
      </c>
      <c r="D21" t="s" s="5">
        <v>199</v>
      </c>
    </row>
    <row r="22">
      <c r="B22" s="4"/>
      <c r="C22" t="s" s="4">
        <v>200</v>
      </c>
      <c r="D22" t="s" s="5">
        <v>201</v>
      </c>
    </row>
    <row r="23">
      <c r="B23" s="4"/>
      <c r="C23" t="s" s="4">
        <v>202</v>
      </c>
      <c r="D23" t="s" s="5">
        <v>203</v>
      </c>
    </row>
    <row r="24">
      <c r="B24" s="4"/>
      <c r="C24" t="s" s="4">
        <v>204</v>
      </c>
      <c r="D24" t="s" s="5">
        <v>205</v>
      </c>
    </row>
    <row r="25">
      <c r="B25" s="4"/>
      <c r="C25" t="s" s="4">
        <v>206</v>
      </c>
      <c r="D25" t="s" s="5">
        <v>207</v>
      </c>
    </row>
    <row r="26">
      <c r="B26" s="4"/>
      <c r="C26" t="s" s="4">
        <v>208</v>
      </c>
      <c r="D26" t="s" s="5">
        <v>209</v>
      </c>
    </row>
    <row r="27">
      <c r="B27" s="4"/>
      <c r="C27" t="s" s="4">
        <v>210</v>
      </c>
      <c r="D27" t="s" s="5">
        <v>211</v>
      </c>
    </row>
    <row r="28">
      <c r="B28" s="4"/>
      <c r="C28" t="s" s="4">
        <v>212</v>
      </c>
      <c r="D28" t="s" s="5">
        <v>213</v>
      </c>
    </row>
    <row r="29">
      <c r="B29" s="4"/>
      <c r="C29" t="s" s="4">
        <v>221</v>
      </c>
      <c r="D29" t="s" s="5">
        <v>222</v>
      </c>
    </row>
    <row r="30">
      <c r="B30" s="4"/>
      <c r="C30" t="s" s="4">
        <v>224</v>
      </c>
      <c r="D30" t="s" s="5">
        <v>225</v>
      </c>
    </row>
    <row r="31">
      <c r="B31" s="4"/>
      <c r="C31" t="s" s="4">
        <v>181</v>
      </c>
      <c r="D31" t="s" s="5">
        <v>226</v>
      </c>
    </row>
    <row r="32">
      <c r="B32" t="s" s="3">
        <v>228</v>
      </c>
      <c r="C32" s="3"/>
      <c r="D32" s="3"/>
    </row>
    <row r="33">
      <c r="B33" s="4"/>
      <c r="C33" t="s" s="4">
        <v>212</v>
      </c>
      <c r="D33" t="s" s="5">
        <v>229</v>
      </c>
    </row>
    <row r="34">
      <c r="B34" s="4"/>
      <c r="C34" t="s" s="4">
        <v>221</v>
      </c>
      <c r="D34" t="s" s="5">
        <v>230</v>
      </c>
    </row>
    <row r="35">
      <c r="B35" s="4"/>
      <c r="C35" t="s" s="4">
        <v>231</v>
      </c>
      <c r="D35" t="s" s="5">
        <v>232</v>
      </c>
    </row>
    <row r="36">
      <c r="B36" s="4"/>
      <c r="C36" t="s" s="4">
        <v>258</v>
      </c>
      <c r="D36" t="s" s="5">
        <v>259</v>
      </c>
    </row>
    <row r="37">
      <c r="B37" s="4"/>
      <c r="C37" t="s" s="4">
        <v>262</v>
      </c>
      <c r="D37" t="s" s="5">
        <v>263</v>
      </c>
    </row>
    <row r="38">
      <c r="B38" s="4"/>
      <c r="C38" t="s" s="4">
        <v>181</v>
      </c>
      <c r="D38" t="s" s="5">
        <v>264</v>
      </c>
    </row>
    <row r="39">
      <c r="B39" t="s" s="3">
        <v>160</v>
      </c>
      <c r="C39" s="3"/>
      <c r="D39" s="3"/>
    </row>
    <row r="40">
      <c r="B40" s="4"/>
      <c r="C40" t="s" s="4">
        <v>262</v>
      </c>
      <c r="D40" t="s" s="5">
        <v>265</v>
      </c>
    </row>
    <row r="41">
      <c r="B41" s="4"/>
      <c r="C41" t="s" s="4">
        <v>266</v>
      </c>
      <c r="D41" t="s" s="5">
        <v>267</v>
      </c>
    </row>
    <row r="42">
      <c r="B42" s="4"/>
      <c r="C42" t="s" s="4">
        <v>231</v>
      </c>
      <c r="D42" t="s" s="5">
        <v>268</v>
      </c>
    </row>
    <row r="43">
      <c r="B43" s="4"/>
      <c r="C43" t="s" s="4">
        <v>270</v>
      </c>
      <c r="D43" t="s" s="5">
        <v>271</v>
      </c>
    </row>
    <row r="44">
      <c r="B44" s="4"/>
      <c r="C44" t="s" s="4">
        <v>290</v>
      </c>
      <c r="D44" t="s" s="5">
        <v>291</v>
      </c>
    </row>
    <row r="45">
      <c r="B45" s="4"/>
      <c r="C45" t="s" s="4">
        <v>181</v>
      </c>
      <c r="D45" t="s" s="5">
        <v>292</v>
      </c>
    </row>
  </sheetData>
  <mergeCells count="1">
    <mergeCell ref="B3:D3"/>
  </mergeCells>
  <hyperlinks>
    <hyperlink ref="D10" location="'Original - Table 1'!R1C1" tooltip="" display="Original - Table 1"/>
    <hyperlink ref="D11" location="'Original - Table 2'!R2C1" tooltip="" display="Original - Table 2"/>
    <hyperlink ref="D12" location="'Original - Condensed hobbies'!R2C1" tooltip="" display="Original - Condensed hobbies"/>
    <hyperlink ref="D13" location="'Original - Drawings'!R1C1" tooltip="" display="Original - Drawings"/>
    <hyperlink ref="D15" location="'Real original'!R2C2" tooltip="" display="Real original"/>
    <hyperlink ref="D17" location="'Skills - Skills Unmodified'!R2C1" tooltip="" display="Skills - Skills Unmodified"/>
    <hyperlink ref="D18" location="'Skills - Skills Unmodified-1-3'!R2C1" tooltip="" display="Skills - Skills Unmodified-1-3"/>
    <hyperlink ref="D19" location="'Skills - Skills Unmodified-1'!R2C1" tooltip="" display="Skills - Skills Unmodified-1"/>
    <hyperlink ref="D20" location="'Skills - Higher than average sk'!R2C1" tooltip="" display="Skills - Higher than average sk"/>
    <hyperlink ref="D21" location="'Skills - Sorted by avg skill'!R2C1" tooltip="" display="Skills - Sorted by avg skill"/>
    <hyperlink ref="D22" location="'Skills - Skills Unmodified-1-1'!R2C1" tooltip="" display="Skills - Skills Unmodified-1-1"/>
    <hyperlink ref="D23" location="'Skills - Skills Unmodified-1-2'!R2C1" tooltip="" display="Skills - Skills Unmodified-1-2"/>
    <hyperlink ref="D24" location="'Skills - Higher than own averag'!R2C1" tooltip="" display="Skills - Higher than own averag"/>
    <hyperlink ref="D25" location="'Skills - Higher than own median'!R2C1" tooltip="" display="Skills - Higher than own median"/>
    <hyperlink ref="D26" location="'Skills - Higher than own media1'!R2C1" tooltip="" display="Skills - Higher than own media1"/>
    <hyperlink ref="D27" location="'Skills - Strictly higher than o'!R2C1" tooltip="" display="Skills - Strictly higher than o"/>
    <hyperlink ref="D28" location="'Skills - Groups based on divers'!R2C1" tooltip="" display="Skills - Groups based on divers"/>
    <hyperlink ref="D29" location="'Skills - Without group'!R2C1" tooltip="" display="Skills - Without group"/>
    <hyperlink ref="D30" location="'Skills - Skills Unmodified-1-4'!R2C1" tooltip="" display="Skills - Skills Unmodified-1-4"/>
    <hyperlink ref="D31" location="'Skills - Drawings'!R1C1" tooltip="" display="Skills - Drawings"/>
    <hyperlink ref="D33" location="'Grouping - Groups based on dive'!R2C1" tooltip="" display="Grouping - Groups based on dive"/>
    <hyperlink ref="D34" location="'Grouping - Without group'!R2C1" tooltip="" display="Grouping - Without group"/>
    <hyperlink ref="D35" location="'Grouping - People by interest'!R2C1" tooltip="" display="Grouping - People by interest"/>
    <hyperlink ref="D36" location="'Grouping - Groups based on div1'!R2C1" tooltip="" display="Grouping - Groups based on div1"/>
    <hyperlink ref="D37" location="'Grouping - Interests by person'!R2C1" tooltip="" display="Grouping - Interests by person"/>
    <hyperlink ref="D38" location="'Grouping - Drawings'!R1C1" tooltip="" display="Grouping - Drawings"/>
    <hyperlink ref="D40" location="'Interests - Interests by person'!R2C1" tooltip="" display="Interests - Interests by person"/>
    <hyperlink ref="D41" location="'Interests - Programming people'!R2C1" tooltip="" display="Interests - Programming people"/>
    <hyperlink ref="D42" location="'Interests - People by interest'!R2C1" tooltip="" display="Interests - People by interest"/>
    <hyperlink ref="D43" location="'Interests - Interests split'!R2C1" tooltip="" display="Interests - Interests split"/>
    <hyperlink ref="D44" location="'Interests - People by interest '!R2C1" tooltip="" display="Interests - People by interest "/>
    <hyperlink ref="D45" location="'Interests - Drawings'!R1C1" tooltip="" display="Interests - Drawings"/>
  </hyperlinks>
</worksheet>
</file>

<file path=xl/worksheets/sheet1.xml><?xml version="1.0" encoding="utf-8"?>
<worksheet xmlns:r="http://schemas.openxmlformats.org/officeDocument/2006/relationships" xmlns="http://schemas.openxmlformats.org/spreadsheetml/2006/main">
  <dimension ref="A1:V33"/>
  <sheetViews>
    <sheetView workbookViewId="0" showGridLines="0" defaultGridColor="1"/>
  </sheetViews>
  <sheetFormatPr defaultColWidth="6.625" defaultRowHeight="11" customHeight="1" outlineLevelRow="0" outlineLevelCol="0"/>
  <cols>
    <col min="1" max="1" width="6.875" style="6" customWidth="1"/>
    <col min="2" max="2" width="6.875" style="6" customWidth="1"/>
    <col min="3" max="3" width="6.875" style="6" customWidth="1"/>
    <col min="4" max="4" width="6.875" style="6" customWidth="1"/>
    <col min="5" max="5" width="6.875" style="6" customWidth="1"/>
    <col min="6" max="6" width="6.875" style="6" customWidth="1"/>
    <col min="7" max="7" width="6.875" style="6" customWidth="1"/>
    <col min="8" max="8" width="6.875" style="6" customWidth="1"/>
    <col min="9" max="9" width="6.875" style="6" customWidth="1"/>
    <col min="10" max="10" width="6.875" style="6" customWidth="1"/>
    <col min="11" max="11" width="6.875" style="6" customWidth="1"/>
    <col min="12" max="12" width="6.875" style="6" customWidth="1"/>
    <col min="13" max="13" width="6.875" style="6" customWidth="1"/>
    <col min="14" max="14" width="6.875" style="6" customWidth="1"/>
    <col min="15" max="15" width="6.875" style="6" customWidth="1"/>
    <col min="16" max="16" width="6.875" style="6" customWidth="1"/>
    <col min="17" max="17" width="6.875" style="6" customWidth="1"/>
    <col min="18" max="18" width="6.875" style="6" customWidth="1"/>
    <col min="19" max="19" width="6.875" style="6" customWidth="1"/>
    <col min="20" max="20" width="6.875" style="6" customWidth="1"/>
    <col min="21" max="21" width="6.875" style="6" customWidth="1"/>
    <col min="22" max="22" width="6.875" style="6" customWidth="1"/>
    <col min="23" max="256" width="6.625" style="6" customWidth="1"/>
  </cols>
  <sheetData>
    <row r="1" ht="180" customHeight="1">
      <c r="A1" t="s" s="7">
        <v>7</v>
      </c>
      <c r="B1" t="s" s="7">
        <v>8</v>
      </c>
      <c r="C1" t="s" s="8">
        <v>9</v>
      </c>
      <c r="D1" t="s" s="8">
        <v>10</v>
      </c>
      <c r="E1" t="s" s="8">
        <v>11</v>
      </c>
      <c r="F1" t="s" s="8">
        <v>12</v>
      </c>
      <c r="G1" t="s" s="8">
        <v>13</v>
      </c>
      <c r="H1" t="s" s="8">
        <v>14</v>
      </c>
      <c r="I1" t="s" s="8">
        <v>15</v>
      </c>
      <c r="J1" t="s" s="8">
        <v>16</v>
      </c>
      <c r="K1" t="s" s="8">
        <v>17</v>
      </c>
      <c r="L1" t="s" s="8">
        <v>18</v>
      </c>
      <c r="M1" t="s" s="8">
        <v>19</v>
      </c>
      <c r="N1" t="s" s="8">
        <v>20</v>
      </c>
      <c r="O1" t="s" s="8">
        <v>21</v>
      </c>
      <c r="P1" t="s" s="8">
        <v>22</v>
      </c>
      <c r="Q1" t="s" s="8">
        <v>23</v>
      </c>
      <c r="R1" t="s" s="8">
        <v>24</v>
      </c>
      <c r="S1" t="s" s="8">
        <v>25</v>
      </c>
      <c r="T1" t="s" s="8">
        <v>26</v>
      </c>
      <c r="U1" t="s" s="8">
        <v>27</v>
      </c>
      <c r="V1" t="s" s="8">
        <v>28</v>
      </c>
    </row>
    <row r="2" ht="409" customHeight="1">
      <c r="A2" s="9">
        <v>1</v>
      </c>
      <c r="B2" s="9">
        <v>2014</v>
      </c>
      <c r="C2" s="10">
        <v>2018</v>
      </c>
      <c r="D2" t="s" s="11">
        <v>29</v>
      </c>
      <c r="E2" t="s" s="11">
        <v>30</v>
      </c>
      <c r="F2" t="s" s="11">
        <v>31</v>
      </c>
      <c r="G2" t="s" s="11">
        <v>32</v>
      </c>
      <c r="H2" t="s" s="11">
        <v>32</v>
      </c>
      <c r="I2" t="s" s="11">
        <v>33</v>
      </c>
      <c r="J2" t="s" s="11">
        <v>34</v>
      </c>
      <c r="K2" s="10">
        <v>2</v>
      </c>
      <c r="L2" s="10">
        <v>3</v>
      </c>
      <c r="M2" s="10">
        <v>5</v>
      </c>
      <c r="N2" s="10">
        <v>9</v>
      </c>
      <c r="O2" s="10">
        <v>7</v>
      </c>
      <c r="P2" s="10">
        <v>2</v>
      </c>
      <c r="Q2" s="10">
        <v>1</v>
      </c>
      <c r="R2" s="10">
        <v>1</v>
      </c>
      <c r="S2" s="10">
        <v>8</v>
      </c>
      <c r="T2" t="s" s="11">
        <v>35</v>
      </c>
      <c r="U2" s="12"/>
      <c r="V2" t="s" s="11">
        <v>36</v>
      </c>
    </row>
    <row r="3" ht="303" customHeight="1">
      <c r="A3" s="13">
        <v>2</v>
      </c>
      <c r="B3" t="s" s="13">
        <v>37</v>
      </c>
      <c r="C3" s="10">
        <v>2015</v>
      </c>
      <c r="D3" t="s" s="11">
        <v>38</v>
      </c>
      <c r="E3" t="s" s="11">
        <v>39</v>
      </c>
      <c r="F3" t="s" s="11">
        <v>40</v>
      </c>
      <c r="G3" t="s" s="11">
        <v>41</v>
      </c>
      <c r="H3" t="s" s="11">
        <v>32</v>
      </c>
      <c r="I3" t="s" s="11">
        <v>42</v>
      </c>
      <c r="J3" t="s" s="11">
        <v>43</v>
      </c>
      <c r="K3" s="10">
        <v>2</v>
      </c>
      <c r="L3" s="10">
        <v>7</v>
      </c>
      <c r="M3" s="10">
        <v>6</v>
      </c>
      <c r="N3" s="10">
        <v>2</v>
      </c>
      <c r="O3" s="10">
        <v>6</v>
      </c>
      <c r="P3" s="10">
        <v>1</v>
      </c>
      <c r="Q3" s="10">
        <v>1</v>
      </c>
      <c r="R3" s="10">
        <v>2</v>
      </c>
      <c r="S3" s="10">
        <v>1</v>
      </c>
      <c r="T3" t="s" s="11">
        <v>44</v>
      </c>
      <c r="U3" t="s" s="11">
        <v>45</v>
      </c>
      <c r="V3" t="s" s="11">
        <v>46</v>
      </c>
    </row>
    <row r="4" ht="409" customHeight="1">
      <c r="A4" s="9">
        <v>3</v>
      </c>
      <c r="B4" s="9">
        <v>2009</v>
      </c>
      <c r="C4" s="10">
        <v>2015</v>
      </c>
      <c r="D4" t="s" s="11">
        <v>38</v>
      </c>
      <c r="E4" t="s" s="11">
        <v>47</v>
      </c>
      <c r="F4" t="s" s="11">
        <v>48</v>
      </c>
      <c r="G4" t="s" s="11">
        <v>32</v>
      </c>
      <c r="H4" t="s" s="11">
        <v>49</v>
      </c>
      <c r="I4" t="s" s="11">
        <v>49</v>
      </c>
      <c r="J4" t="s" s="11">
        <v>50</v>
      </c>
      <c r="K4" s="10">
        <v>7</v>
      </c>
      <c r="L4" s="10">
        <v>6</v>
      </c>
      <c r="M4" s="10">
        <v>7</v>
      </c>
      <c r="N4" s="10">
        <v>2</v>
      </c>
      <c r="O4" s="10">
        <v>9</v>
      </c>
      <c r="P4" s="10">
        <v>9</v>
      </c>
      <c r="Q4" s="10">
        <v>1</v>
      </c>
      <c r="R4" s="10">
        <v>7</v>
      </c>
      <c r="S4" s="10">
        <v>2</v>
      </c>
      <c r="T4" t="s" s="11">
        <v>51</v>
      </c>
      <c r="U4" t="s" s="11">
        <v>52</v>
      </c>
      <c r="V4" t="s" s="11">
        <v>53</v>
      </c>
    </row>
    <row r="5" ht="315" customHeight="1">
      <c r="A5" s="9">
        <v>4</v>
      </c>
      <c r="B5" s="9">
        <v>2008</v>
      </c>
      <c r="C5" t="s" s="11">
        <v>54</v>
      </c>
      <c r="D5" t="s" s="11">
        <v>38</v>
      </c>
      <c r="E5" t="s" s="11">
        <v>47</v>
      </c>
      <c r="F5" t="s" s="11">
        <v>55</v>
      </c>
      <c r="G5" t="s" s="11">
        <v>32</v>
      </c>
      <c r="H5" t="s" s="11">
        <v>41</v>
      </c>
      <c r="I5" t="s" s="11">
        <v>33</v>
      </c>
      <c r="J5" t="s" s="11">
        <v>56</v>
      </c>
      <c r="K5" s="10">
        <v>5</v>
      </c>
      <c r="L5" s="10">
        <v>6</v>
      </c>
      <c r="M5" s="10">
        <v>5</v>
      </c>
      <c r="N5" s="10">
        <v>5</v>
      </c>
      <c r="O5" s="10">
        <v>10</v>
      </c>
      <c r="P5" s="10">
        <v>9</v>
      </c>
      <c r="Q5" s="10">
        <v>8</v>
      </c>
      <c r="R5" s="10">
        <v>7</v>
      </c>
      <c r="S5" s="10">
        <v>7</v>
      </c>
      <c r="T5" t="s" s="11">
        <v>57</v>
      </c>
      <c r="U5" t="s" s="11">
        <v>45</v>
      </c>
      <c r="V5" t="s" s="11">
        <v>58</v>
      </c>
    </row>
    <row r="6" ht="281" customHeight="1">
      <c r="A6" s="9">
        <v>5</v>
      </c>
      <c r="B6" s="9">
        <v>2010</v>
      </c>
      <c r="C6" s="10">
        <v>2015</v>
      </c>
      <c r="D6" t="s" s="11">
        <v>38</v>
      </c>
      <c r="E6" t="s" s="11">
        <v>47</v>
      </c>
      <c r="F6" t="s" s="11">
        <v>59</v>
      </c>
      <c r="G6" t="s" s="11">
        <v>42</v>
      </c>
      <c r="H6" t="s" s="11">
        <v>60</v>
      </c>
      <c r="I6" t="s" s="11">
        <v>60</v>
      </c>
      <c r="J6" t="s" s="11">
        <v>61</v>
      </c>
      <c r="K6" s="10">
        <v>3</v>
      </c>
      <c r="L6" s="10">
        <v>4</v>
      </c>
      <c r="M6" s="10">
        <v>8</v>
      </c>
      <c r="N6" s="10">
        <v>1</v>
      </c>
      <c r="O6" s="10">
        <v>6</v>
      </c>
      <c r="P6" s="10">
        <v>8</v>
      </c>
      <c r="Q6" s="10">
        <v>3</v>
      </c>
      <c r="R6" s="10">
        <v>4</v>
      </c>
      <c r="S6" s="10">
        <v>2</v>
      </c>
      <c r="T6" t="s" s="11">
        <v>62</v>
      </c>
      <c r="U6" t="s" s="11">
        <v>45</v>
      </c>
      <c r="V6" t="s" s="11">
        <v>63</v>
      </c>
    </row>
    <row r="7" ht="409" customHeight="1">
      <c r="A7" s="9">
        <v>6</v>
      </c>
      <c r="B7" s="9">
        <v>2010</v>
      </c>
      <c r="C7" s="10">
        <v>2015</v>
      </c>
      <c r="D7" t="s" s="11">
        <v>64</v>
      </c>
      <c r="E7" t="s" s="11">
        <v>47</v>
      </c>
      <c r="F7" t="s" s="11">
        <v>65</v>
      </c>
      <c r="G7" t="s" s="11">
        <v>33</v>
      </c>
      <c r="H7" t="s" s="11">
        <v>33</v>
      </c>
      <c r="I7" t="s" s="11">
        <v>42</v>
      </c>
      <c r="J7" t="s" s="11">
        <v>66</v>
      </c>
      <c r="K7" s="10">
        <v>3</v>
      </c>
      <c r="L7" s="10">
        <v>5</v>
      </c>
      <c r="M7" s="10">
        <v>5</v>
      </c>
      <c r="N7" s="10">
        <v>4</v>
      </c>
      <c r="O7" s="10">
        <v>7</v>
      </c>
      <c r="P7" s="10">
        <v>8</v>
      </c>
      <c r="Q7" s="10">
        <v>7</v>
      </c>
      <c r="R7" s="10">
        <v>6</v>
      </c>
      <c r="S7" s="10">
        <v>1</v>
      </c>
      <c r="T7" t="s" s="11">
        <v>67</v>
      </c>
      <c r="U7" t="s" s="11">
        <v>45</v>
      </c>
      <c r="V7" t="s" s="11">
        <v>68</v>
      </c>
    </row>
    <row r="8" ht="409" customHeight="1">
      <c r="A8" s="13">
        <v>7</v>
      </c>
      <c r="B8" t="s" s="13">
        <v>69</v>
      </c>
      <c r="C8" s="14">
        <v>41974</v>
      </c>
      <c r="D8" t="s" s="11">
        <v>38</v>
      </c>
      <c r="E8" t="s" s="11">
        <v>47</v>
      </c>
      <c r="F8" t="s" s="11">
        <v>70</v>
      </c>
      <c r="G8" t="s" s="11">
        <v>32</v>
      </c>
      <c r="H8" t="s" s="11">
        <v>33</v>
      </c>
      <c r="I8" t="s" s="11">
        <v>33</v>
      </c>
      <c r="J8" t="s" s="11">
        <v>71</v>
      </c>
      <c r="K8" s="10">
        <v>2</v>
      </c>
      <c r="L8" s="10">
        <v>5</v>
      </c>
      <c r="M8" s="10">
        <v>5</v>
      </c>
      <c r="N8" s="10">
        <v>4</v>
      </c>
      <c r="O8" s="10">
        <v>6</v>
      </c>
      <c r="P8" s="10">
        <v>5</v>
      </c>
      <c r="Q8" s="10">
        <v>1</v>
      </c>
      <c r="R8" s="10">
        <v>5</v>
      </c>
      <c r="S8" s="10">
        <v>4</v>
      </c>
      <c r="T8" t="s" s="11">
        <v>72</v>
      </c>
      <c r="U8" t="s" s="11">
        <v>73</v>
      </c>
      <c r="V8" t="s" s="11">
        <v>74</v>
      </c>
    </row>
    <row r="9" ht="405" customHeight="1">
      <c r="A9" s="9">
        <v>8</v>
      </c>
      <c r="B9" t="s" s="9">
        <v>75</v>
      </c>
      <c r="C9" t="s" s="10">
        <v>76</v>
      </c>
      <c r="D9" t="s" s="11">
        <v>38</v>
      </c>
      <c r="E9" t="s" s="11">
        <v>47</v>
      </c>
      <c r="F9" t="s" s="11">
        <v>77</v>
      </c>
      <c r="G9" t="s" s="11">
        <v>32</v>
      </c>
      <c r="H9" t="s" s="11">
        <v>78</v>
      </c>
      <c r="I9" t="s" s="11">
        <v>79</v>
      </c>
      <c r="J9" t="s" s="11">
        <v>80</v>
      </c>
      <c r="K9" s="10">
        <v>4</v>
      </c>
      <c r="L9" s="10">
        <v>3</v>
      </c>
      <c r="M9" s="10">
        <v>6</v>
      </c>
      <c r="N9" s="10">
        <v>4</v>
      </c>
      <c r="O9" s="10">
        <v>8</v>
      </c>
      <c r="P9" s="10">
        <v>4</v>
      </c>
      <c r="Q9" s="10">
        <v>1</v>
      </c>
      <c r="R9" s="10">
        <v>4</v>
      </c>
      <c r="S9" s="10">
        <v>1</v>
      </c>
      <c r="T9" t="s" s="11">
        <v>81</v>
      </c>
      <c r="U9" t="s" s="11">
        <v>45</v>
      </c>
      <c r="V9" t="s" s="11">
        <v>82</v>
      </c>
    </row>
    <row r="10" ht="180" customHeight="1">
      <c r="A10" s="13">
        <v>9</v>
      </c>
      <c r="B10" t="s" s="13">
        <v>83</v>
      </c>
      <c r="C10" t="s" s="11">
        <v>84</v>
      </c>
      <c r="D10" t="s" s="11">
        <v>29</v>
      </c>
      <c r="E10" t="s" s="11">
        <v>47</v>
      </c>
      <c r="F10" t="s" s="11">
        <v>85</v>
      </c>
      <c r="G10" t="s" s="11">
        <v>41</v>
      </c>
      <c r="H10" t="s" s="11">
        <v>33</v>
      </c>
      <c r="I10" t="s" s="11">
        <v>86</v>
      </c>
      <c r="J10" t="s" s="11">
        <v>87</v>
      </c>
      <c r="K10" s="10">
        <v>6</v>
      </c>
      <c r="L10" s="10">
        <v>8</v>
      </c>
      <c r="M10" s="10">
        <v>3</v>
      </c>
      <c r="N10" s="10">
        <v>8</v>
      </c>
      <c r="O10" s="10">
        <v>9</v>
      </c>
      <c r="P10" s="10">
        <v>6</v>
      </c>
      <c r="Q10" s="10">
        <v>6</v>
      </c>
      <c r="R10" s="10">
        <v>9</v>
      </c>
      <c r="S10" s="10">
        <v>6</v>
      </c>
      <c r="T10" t="s" s="11">
        <v>88</v>
      </c>
      <c r="U10" t="s" s="11">
        <v>52</v>
      </c>
      <c r="V10" t="s" s="11">
        <v>89</v>
      </c>
    </row>
    <row r="11" ht="409" customHeight="1">
      <c r="A11" s="9">
        <v>10</v>
      </c>
      <c r="B11" t="s" s="9">
        <v>75</v>
      </c>
      <c r="C11" t="s" s="10">
        <v>90</v>
      </c>
      <c r="D11" t="s" s="11">
        <v>91</v>
      </c>
      <c r="E11" t="s" s="11">
        <v>92</v>
      </c>
      <c r="F11" t="s" s="11">
        <v>93</v>
      </c>
      <c r="G11" t="s" s="11">
        <v>32</v>
      </c>
      <c r="H11" t="s" s="11">
        <v>94</v>
      </c>
      <c r="I11" t="s" s="11">
        <v>95</v>
      </c>
      <c r="J11" t="s" s="11">
        <v>96</v>
      </c>
      <c r="K11" s="10">
        <v>2</v>
      </c>
      <c r="L11" s="10">
        <v>7</v>
      </c>
      <c r="M11" s="10">
        <v>4</v>
      </c>
      <c r="N11" s="10">
        <v>8</v>
      </c>
      <c r="O11" s="10">
        <v>8</v>
      </c>
      <c r="P11" s="10">
        <v>4</v>
      </c>
      <c r="Q11" s="10">
        <v>1</v>
      </c>
      <c r="R11" s="10">
        <v>6</v>
      </c>
      <c r="S11" s="10">
        <v>8</v>
      </c>
      <c r="T11" t="s" s="11">
        <v>97</v>
      </c>
      <c r="U11" t="s" s="11">
        <v>52</v>
      </c>
      <c r="V11" t="s" s="11">
        <v>98</v>
      </c>
    </row>
    <row r="12" ht="409" customHeight="1">
      <c r="A12" s="9">
        <v>11</v>
      </c>
      <c r="B12" t="s" s="9">
        <v>75</v>
      </c>
      <c r="C12" s="14">
        <v>42005</v>
      </c>
      <c r="D12" t="s" s="11">
        <v>99</v>
      </c>
      <c r="E12" t="s" s="11">
        <v>47</v>
      </c>
      <c r="F12" t="s" s="11">
        <v>100</v>
      </c>
      <c r="G12" t="s" s="11">
        <v>41</v>
      </c>
      <c r="H12" t="s" s="11">
        <v>33</v>
      </c>
      <c r="I12" t="s" s="11">
        <v>33</v>
      </c>
      <c r="J12" t="s" s="11">
        <v>101</v>
      </c>
      <c r="K12" s="10">
        <v>5</v>
      </c>
      <c r="L12" s="10">
        <v>5</v>
      </c>
      <c r="M12" s="10">
        <v>2</v>
      </c>
      <c r="N12" s="10">
        <v>8</v>
      </c>
      <c r="O12" s="10">
        <v>8</v>
      </c>
      <c r="P12" s="10">
        <v>3</v>
      </c>
      <c r="Q12" s="10">
        <v>4</v>
      </c>
      <c r="R12" s="10">
        <v>4</v>
      </c>
      <c r="S12" s="10">
        <v>8</v>
      </c>
      <c r="T12" t="s" s="11">
        <v>102</v>
      </c>
      <c r="U12" t="s" s="11">
        <v>45</v>
      </c>
      <c r="V12" t="s" s="11">
        <v>103</v>
      </c>
    </row>
    <row r="13" ht="348" customHeight="1">
      <c r="A13" s="9">
        <v>12</v>
      </c>
      <c r="B13" s="9">
        <v>2013</v>
      </c>
      <c r="C13" s="10">
        <v>2015</v>
      </c>
      <c r="D13" t="s" s="11">
        <v>29</v>
      </c>
      <c r="E13" t="s" s="11">
        <v>47</v>
      </c>
      <c r="F13" t="s" s="11">
        <v>104</v>
      </c>
      <c r="G13" t="s" s="11">
        <v>32</v>
      </c>
      <c r="H13" t="s" s="11">
        <v>41</v>
      </c>
      <c r="I13" t="s" s="11">
        <v>41</v>
      </c>
      <c r="J13" t="s" s="11">
        <v>105</v>
      </c>
      <c r="K13" s="10">
        <v>5</v>
      </c>
      <c r="L13" s="10">
        <v>2</v>
      </c>
      <c r="M13" s="10">
        <v>2</v>
      </c>
      <c r="N13" s="10">
        <v>6</v>
      </c>
      <c r="O13" s="10">
        <v>8</v>
      </c>
      <c r="P13" s="10">
        <v>3</v>
      </c>
      <c r="Q13" s="10">
        <v>2</v>
      </c>
      <c r="R13" s="10">
        <v>4</v>
      </c>
      <c r="S13" s="10">
        <v>8</v>
      </c>
      <c r="T13" t="s" s="11">
        <v>106</v>
      </c>
      <c r="U13" t="s" s="11">
        <v>45</v>
      </c>
      <c r="V13" t="s" s="11">
        <v>107</v>
      </c>
    </row>
    <row r="14" ht="270" customHeight="1">
      <c r="A14" s="9">
        <v>13</v>
      </c>
      <c r="B14" s="9">
        <v>2009</v>
      </c>
      <c r="C14" s="10">
        <v>2014</v>
      </c>
      <c r="D14" t="s" s="11">
        <v>108</v>
      </c>
      <c r="E14" t="s" s="11">
        <v>47</v>
      </c>
      <c r="F14" t="s" s="11">
        <v>109</v>
      </c>
      <c r="G14" t="s" s="11">
        <v>42</v>
      </c>
      <c r="H14" t="s" s="11">
        <v>41</v>
      </c>
      <c r="I14" t="s" s="11">
        <v>110</v>
      </c>
      <c r="J14" t="s" s="11">
        <v>111</v>
      </c>
      <c r="K14" s="10">
        <v>2</v>
      </c>
      <c r="L14" s="10">
        <v>2</v>
      </c>
      <c r="M14" s="10">
        <v>5</v>
      </c>
      <c r="N14" s="10">
        <v>3</v>
      </c>
      <c r="O14" s="10">
        <v>7</v>
      </c>
      <c r="P14" s="10">
        <v>5</v>
      </c>
      <c r="Q14" s="10">
        <v>7</v>
      </c>
      <c r="R14" s="10">
        <v>4</v>
      </c>
      <c r="S14" s="10">
        <v>2</v>
      </c>
      <c r="T14" t="s" s="11">
        <v>112</v>
      </c>
      <c r="U14" t="s" s="11">
        <v>52</v>
      </c>
      <c r="V14" t="s" s="11">
        <v>113</v>
      </c>
    </row>
    <row r="15" ht="409" customHeight="1">
      <c r="A15" s="9">
        <v>14</v>
      </c>
      <c r="B15" s="9">
        <v>2009</v>
      </c>
      <c r="C15" s="10">
        <v>2014</v>
      </c>
      <c r="D15" t="s" s="11">
        <v>38</v>
      </c>
      <c r="E15" t="s" s="11">
        <v>47</v>
      </c>
      <c r="F15" t="s" s="11">
        <v>114</v>
      </c>
      <c r="G15" t="s" s="11">
        <v>32</v>
      </c>
      <c r="H15" t="s" s="11">
        <v>41</v>
      </c>
      <c r="I15" t="s" s="11">
        <v>42</v>
      </c>
      <c r="J15" t="s" s="11">
        <v>115</v>
      </c>
      <c r="K15" s="10">
        <v>5</v>
      </c>
      <c r="L15" s="10">
        <v>4</v>
      </c>
      <c r="M15" s="10">
        <v>6</v>
      </c>
      <c r="N15" s="10">
        <v>6</v>
      </c>
      <c r="O15" s="10">
        <v>9</v>
      </c>
      <c r="P15" s="10">
        <v>8</v>
      </c>
      <c r="Q15" s="10">
        <v>7</v>
      </c>
      <c r="R15" s="10">
        <v>9</v>
      </c>
      <c r="S15" s="10">
        <v>6</v>
      </c>
      <c r="T15" t="s" s="11">
        <v>116</v>
      </c>
      <c r="U15" t="s" s="11">
        <v>45</v>
      </c>
      <c r="V15" t="s" s="11">
        <v>117</v>
      </c>
    </row>
    <row r="16" ht="409" customHeight="1">
      <c r="A16" s="9">
        <v>15</v>
      </c>
      <c r="B16" s="9">
        <v>2010</v>
      </c>
      <c r="C16" s="10">
        <v>2015</v>
      </c>
      <c r="D16" t="s" s="11">
        <v>64</v>
      </c>
      <c r="E16" t="s" s="11">
        <v>47</v>
      </c>
      <c r="F16" t="s" s="11">
        <v>118</v>
      </c>
      <c r="G16" t="s" s="11">
        <v>32</v>
      </c>
      <c r="H16" t="s" s="11">
        <v>41</v>
      </c>
      <c r="I16" t="s" s="11">
        <v>41</v>
      </c>
      <c r="J16" t="s" s="11">
        <v>119</v>
      </c>
      <c r="K16" s="10">
        <v>3</v>
      </c>
      <c r="L16" s="10">
        <v>4</v>
      </c>
      <c r="M16" s="10">
        <v>4</v>
      </c>
      <c r="N16" s="10">
        <v>5</v>
      </c>
      <c r="O16" s="10">
        <v>7</v>
      </c>
      <c r="P16" s="10">
        <v>6</v>
      </c>
      <c r="Q16" s="10">
        <v>5</v>
      </c>
      <c r="R16" s="10">
        <v>6</v>
      </c>
      <c r="S16" s="10">
        <v>5</v>
      </c>
      <c r="T16" t="s" s="11">
        <v>120</v>
      </c>
      <c r="U16" t="s" s="11">
        <v>45</v>
      </c>
      <c r="V16" t="s" s="11">
        <v>121</v>
      </c>
    </row>
    <row r="17" ht="371" customHeight="1">
      <c r="A17" s="9">
        <v>16</v>
      </c>
      <c r="B17" s="9">
        <v>2009</v>
      </c>
      <c r="C17" s="10">
        <v>2015</v>
      </c>
      <c r="D17" t="s" s="11">
        <v>122</v>
      </c>
      <c r="E17" t="s" s="11">
        <v>47</v>
      </c>
      <c r="F17" t="s" s="11">
        <v>123</v>
      </c>
      <c r="G17" t="s" s="11">
        <v>124</v>
      </c>
      <c r="H17" t="s" s="11">
        <v>33</v>
      </c>
      <c r="I17" t="s" s="11">
        <v>41</v>
      </c>
      <c r="J17" t="s" s="11">
        <v>125</v>
      </c>
      <c r="K17" s="10">
        <v>1</v>
      </c>
      <c r="L17" s="10">
        <v>3</v>
      </c>
      <c r="M17" s="10">
        <v>5</v>
      </c>
      <c r="N17" s="10">
        <v>8</v>
      </c>
      <c r="O17" s="10">
        <v>8</v>
      </c>
      <c r="P17" s="10">
        <v>2</v>
      </c>
      <c r="Q17" s="10">
        <v>2</v>
      </c>
      <c r="R17" s="10">
        <v>2</v>
      </c>
      <c r="S17" s="10">
        <v>8</v>
      </c>
      <c r="T17" t="s" s="11">
        <v>126</v>
      </c>
      <c r="U17" t="s" s="11">
        <v>52</v>
      </c>
      <c r="V17" t="s" s="11">
        <v>127</v>
      </c>
    </row>
    <row r="18" ht="409" customHeight="1">
      <c r="A18" s="13">
        <v>17</v>
      </c>
      <c r="B18" s="15">
        <v>41518</v>
      </c>
      <c r="C18" s="10">
        <v>2015</v>
      </c>
      <c r="D18" t="s" s="11">
        <v>29</v>
      </c>
      <c r="E18" t="s" s="11">
        <v>47</v>
      </c>
      <c r="F18" t="s" s="11">
        <v>128</v>
      </c>
      <c r="G18" t="s" s="11">
        <v>32</v>
      </c>
      <c r="H18" t="s" s="11">
        <v>41</v>
      </c>
      <c r="I18" t="s" s="11">
        <v>41</v>
      </c>
      <c r="J18" t="s" s="11">
        <v>129</v>
      </c>
      <c r="K18" s="10">
        <v>6</v>
      </c>
      <c r="L18" s="10">
        <v>5</v>
      </c>
      <c r="M18" s="10">
        <v>8</v>
      </c>
      <c r="N18" s="10">
        <v>10</v>
      </c>
      <c r="O18" s="10">
        <v>10</v>
      </c>
      <c r="P18" s="10">
        <v>5</v>
      </c>
      <c r="Q18" s="10">
        <v>5</v>
      </c>
      <c r="R18" s="10">
        <v>7</v>
      </c>
      <c r="S18" s="10">
        <v>6</v>
      </c>
      <c r="T18" t="s" s="11">
        <v>130</v>
      </c>
      <c r="U18" t="s" s="11">
        <v>45</v>
      </c>
      <c r="V18" t="s" s="11">
        <v>131</v>
      </c>
    </row>
    <row r="19" ht="78" customHeight="1">
      <c r="A19" s="13">
        <v>18</v>
      </c>
      <c r="B19" t="s" s="13">
        <v>132</v>
      </c>
      <c r="C19" s="10">
        <v>2015.8</v>
      </c>
      <c r="D19" t="s" s="11">
        <v>38</v>
      </c>
      <c r="E19" t="s" s="11">
        <v>39</v>
      </c>
      <c r="F19" t="s" s="11">
        <v>133</v>
      </c>
      <c r="G19" t="s" s="11">
        <v>32</v>
      </c>
      <c r="H19" t="s" s="11">
        <v>41</v>
      </c>
      <c r="I19" t="s" s="11">
        <v>134</v>
      </c>
      <c r="J19" t="s" s="11">
        <v>135</v>
      </c>
      <c r="K19" s="10">
        <v>3</v>
      </c>
      <c r="L19" s="10">
        <v>2</v>
      </c>
      <c r="M19" s="10">
        <v>3</v>
      </c>
      <c r="N19" s="10">
        <v>2</v>
      </c>
      <c r="O19" s="10">
        <v>5</v>
      </c>
      <c r="P19" s="10">
        <v>5</v>
      </c>
      <c r="Q19" s="10">
        <v>3</v>
      </c>
      <c r="R19" s="10">
        <v>2</v>
      </c>
      <c r="S19" s="10">
        <v>5</v>
      </c>
      <c r="T19" t="s" s="11">
        <v>136</v>
      </c>
      <c r="U19" s="12"/>
      <c r="V19" t="s" s="11">
        <v>137</v>
      </c>
    </row>
    <row r="20" ht="292" customHeight="1">
      <c r="A20" s="9">
        <v>19</v>
      </c>
      <c r="B20" s="9">
        <v>2010</v>
      </c>
      <c r="C20" s="10">
        <v>2015</v>
      </c>
      <c r="D20" t="s" s="11">
        <v>64</v>
      </c>
      <c r="E20" t="s" s="11">
        <v>138</v>
      </c>
      <c r="F20" s="12"/>
      <c r="G20" t="s" s="11">
        <v>41</v>
      </c>
      <c r="H20" t="s" s="11">
        <v>41</v>
      </c>
      <c r="I20" t="s" s="11">
        <v>41</v>
      </c>
      <c r="J20" t="s" s="11">
        <v>139</v>
      </c>
      <c r="K20" s="10">
        <v>5</v>
      </c>
      <c r="L20" s="10">
        <v>5</v>
      </c>
      <c r="M20" s="10">
        <v>6</v>
      </c>
      <c r="N20" s="10">
        <v>7</v>
      </c>
      <c r="O20" s="10">
        <v>7</v>
      </c>
      <c r="P20" s="10">
        <v>6</v>
      </c>
      <c r="Q20" s="10">
        <v>5</v>
      </c>
      <c r="R20" s="10">
        <v>5</v>
      </c>
      <c r="S20" s="10">
        <v>7</v>
      </c>
      <c r="T20" t="s" s="11">
        <v>140</v>
      </c>
      <c r="U20" t="s" s="11">
        <v>45</v>
      </c>
      <c r="V20" t="s" s="11">
        <v>141</v>
      </c>
    </row>
    <row r="21" ht="409" customHeight="1">
      <c r="A21" s="13">
        <v>20</v>
      </c>
      <c r="B21" t="s" s="13">
        <v>142</v>
      </c>
      <c r="C21" s="14">
        <v>42156</v>
      </c>
      <c r="D21" t="s" s="11">
        <v>29</v>
      </c>
      <c r="E21" t="s" s="11">
        <v>47</v>
      </c>
      <c r="F21" t="s" s="11">
        <v>143</v>
      </c>
      <c r="G21" t="s" s="11">
        <v>32</v>
      </c>
      <c r="H21" t="s" s="11">
        <v>41</v>
      </c>
      <c r="I21" t="s" s="11">
        <v>41</v>
      </c>
      <c r="J21" t="s" s="11">
        <v>144</v>
      </c>
      <c r="K21" s="10">
        <v>6</v>
      </c>
      <c r="L21" s="10">
        <v>4</v>
      </c>
      <c r="M21" s="10">
        <v>2</v>
      </c>
      <c r="N21" s="10">
        <v>9</v>
      </c>
      <c r="O21" s="10">
        <v>7</v>
      </c>
      <c r="P21" s="10">
        <v>5</v>
      </c>
      <c r="Q21" s="10">
        <v>3</v>
      </c>
      <c r="R21" s="10">
        <v>4</v>
      </c>
      <c r="S21" s="10">
        <v>9</v>
      </c>
      <c r="T21" t="s" s="11">
        <v>145</v>
      </c>
      <c r="U21" t="s" s="11">
        <v>52</v>
      </c>
      <c r="V21" t="s" s="11">
        <v>146</v>
      </c>
    </row>
    <row r="22" ht="409" customHeight="1">
      <c r="A22" s="9">
        <v>21</v>
      </c>
      <c r="B22" s="9">
        <v>2009</v>
      </c>
      <c r="C22" s="10">
        <v>2015</v>
      </c>
      <c r="D22" t="s" s="11">
        <v>29</v>
      </c>
      <c r="E22" t="s" s="11">
        <v>47</v>
      </c>
      <c r="F22" t="s" s="11">
        <v>147</v>
      </c>
      <c r="G22" t="s" s="11">
        <v>32</v>
      </c>
      <c r="H22" t="s" s="11">
        <v>41</v>
      </c>
      <c r="I22" t="s" s="11">
        <v>42</v>
      </c>
      <c r="J22" t="s" s="11">
        <v>148</v>
      </c>
      <c r="K22" s="10">
        <v>3</v>
      </c>
      <c r="L22" s="10">
        <v>6</v>
      </c>
      <c r="M22" s="10">
        <v>5</v>
      </c>
      <c r="N22" s="10">
        <v>2</v>
      </c>
      <c r="O22" s="10">
        <v>6</v>
      </c>
      <c r="P22" s="10">
        <v>4</v>
      </c>
      <c r="Q22" s="10">
        <v>4</v>
      </c>
      <c r="R22" s="10">
        <v>7</v>
      </c>
      <c r="S22" s="10">
        <v>7</v>
      </c>
      <c r="T22" t="s" s="11">
        <v>149</v>
      </c>
      <c r="U22" t="s" s="11">
        <v>45</v>
      </c>
      <c r="V22" t="s" s="11">
        <v>150</v>
      </c>
    </row>
    <row r="23" ht="202" customHeight="1">
      <c r="A23" s="9">
        <v>22</v>
      </c>
      <c r="B23" s="9">
        <v>2010</v>
      </c>
      <c r="C23" s="10">
        <v>2015</v>
      </c>
      <c r="D23" t="s" s="11">
        <v>29</v>
      </c>
      <c r="E23" t="s" s="11">
        <v>47</v>
      </c>
      <c r="F23" t="s" s="11">
        <v>151</v>
      </c>
      <c r="G23" t="s" s="11">
        <v>32</v>
      </c>
      <c r="H23" t="s" s="11">
        <v>41</v>
      </c>
      <c r="I23" t="s" s="11">
        <v>41</v>
      </c>
      <c r="J23" t="s" s="11">
        <v>152</v>
      </c>
      <c r="K23" s="10">
        <v>4</v>
      </c>
      <c r="L23" s="10">
        <v>6</v>
      </c>
      <c r="M23" s="10">
        <v>8</v>
      </c>
      <c r="N23" s="10">
        <v>6</v>
      </c>
      <c r="O23" s="10">
        <v>9</v>
      </c>
      <c r="P23" s="10">
        <v>9</v>
      </c>
      <c r="Q23" s="10">
        <v>7</v>
      </c>
      <c r="R23" s="10">
        <v>4</v>
      </c>
      <c r="S23" s="10">
        <v>7</v>
      </c>
      <c r="T23" t="s" s="11">
        <v>153</v>
      </c>
      <c r="U23" t="s" s="11">
        <v>45</v>
      </c>
      <c r="V23" t="s" s="11">
        <v>154</v>
      </c>
    </row>
    <row r="24" ht="14" customHeight="1">
      <c r="A24" s="16"/>
      <c r="B24" s="16"/>
      <c r="C24" s="12"/>
      <c r="D24" s="12"/>
      <c r="E24" s="12"/>
      <c r="F24" s="12"/>
      <c r="G24" s="12"/>
      <c r="H24" s="12"/>
      <c r="I24" s="12"/>
      <c r="J24" s="12"/>
      <c r="K24" s="12"/>
      <c r="L24" s="12"/>
      <c r="M24" s="12"/>
      <c r="N24" s="12"/>
      <c r="O24" s="12"/>
      <c r="P24" s="12"/>
      <c r="Q24" s="12"/>
      <c r="R24" s="12"/>
      <c r="S24" s="12"/>
      <c r="T24" s="12"/>
      <c r="U24" s="12"/>
      <c r="V24" s="12"/>
    </row>
    <row r="25" ht="14" customHeight="1">
      <c r="A25" s="16"/>
      <c r="B25" s="16"/>
      <c r="C25" s="12"/>
      <c r="D25" s="12"/>
      <c r="E25" s="12"/>
      <c r="F25" s="12"/>
      <c r="G25" s="12"/>
      <c r="H25" s="12"/>
      <c r="I25" s="12"/>
      <c r="J25" s="12"/>
      <c r="K25" s="12"/>
      <c r="L25" s="12"/>
      <c r="M25" s="12"/>
      <c r="N25" s="12"/>
      <c r="O25" s="12"/>
      <c r="P25" s="12"/>
      <c r="Q25" s="12"/>
      <c r="R25" s="12"/>
      <c r="S25" s="12"/>
      <c r="T25" s="12"/>
      <c r="U25" s="12"/>
      <c r="V25" s="12"/>
    </row>
    <row r="26" ht="14" customHeight="1">
      <c r="A26" s="16"/>
      <c r="B26" s="16"/>
      <c r="C26" s="12"/>
      <c r="D26" s="12"/>
      <c r="E26" s="12"/>
      <c r="F26" s="12"/>
      <c r="G26" s="12"/>
      <c r="H26" s="12"/>
      <c r="I26" s="12"/>
      <c r="J26" s="12"/>
      <c r="K26" s="12"/>
      <c r="L26" s="12"/>
      <c r="M26" s="12"/>
      <c r="N26" s="12"/>
      <c r="O26" s="12"/>
      <c r="P26" s="12"/>
      <c r="Q26" s="12"/>
      <c r="R26" s="12"/>
      <c r="S26" s="12"/>
      <c r="T26" s="12"/>
      <c r="U26" s="12"/>
      <c r="V26" s="12"/>
    </row>
    <row r="27" ht="14" customHeight="1">
      <c r="A27" s="16"/>
      <c r="B27" s="16"/>
      <c r="C27" s="12"/>
      <c r="D27" s="12"/>
      <c r="E27" s="12"/>
      <c r="F27" s="12"/>
      <c r="G27" s="12"/>
      <c r="H27" s="12"/>
      <c r="I27" s="12"/>
      <c r="J27" s="12"/>
      <c r="K27" s="12"/>
      <c r="L27" s="12"/>
      <c r="M27" s="12"/>
      <c r="N27" s="12"/>
      <c r="O27" s="12"/>
      <c r="P27" s="12"/>
      <c r="Q27" s="12"/>
      <c r="R27" s="12"/>
      <c r="S27" s="12"/>
      <c r="T27" s="12"/>
      <c r="U27" s="12"/>
      <c r="V27" s="12"/>
    </row>
    <row r="28" ht="14" customHeight="1">
      <c r="A28" s="16"/>
      <c r="B28" s="16"/>
      <c r="C28" s="12"/>
      <c r="D28" s="12"/>
      <c r="E28" s="12"/>
      <c r="F28" s="12"/>
      <c r="G28" s="12"/>
      <c r="H28" s="12"/>
      <c r="I28" s="12"/>
      <c r="J28" s="12"/>
      <c r="K28" s="12"/>
      <c r="L28" s="12"/>
      <c r="M28" s="12"/>
      <c r="N28" s="12"/>
      <c r="O28" s="12"/>
      <c r="P28" s="12"/>
      <c r="Q28" s="12"/>
      <c r="R28" s="12"/>
      <c r="S28" s="12"/>
      <c r="T28" s="12"/>
      <c r="U28" s="12"/>
      <c r="V28" s="12"/>
    </row>
    <row r="29" ht="14" customHeight="1">
      <c r="A29" s="16"/>
      <c r="B29" s="16"/>
      <c r="C29" s="12"/>
      <c r="D29" s="12"/>
      <c r="E29" s="12"/>
      <c r="F29" s="12"/>
      <c r="G29" s="12"/>
      <c r="H29" s="12"/>
      <c r="I29" s="12"/>
      <c r="J29" s="12"/>
      <c r="K29" s="12"/>
      <c r="L29" s="12"/>
      <c r="M29" s="12"/>
      <c r="N29" s="12"/>
      <c r="O29" s="12"/>
      <c r="P29" s="12"/>
      <c r="Q29" s="12"/>
      <c r="R29" s="12"/>
      <c r="S29" s="12"/>
      <c r="T29" s="12"/>
      <c r="U29" s="12"/>
      <c r="V29" s="12"/>
    </row>
    <row r="30" ht="14" customHeight="1">
      <c r="A30" s="16"/>
      <c r="B30" s="16"/>
      <c r="C30" s="12"/>
      <c r="D30" s="12"/>
      <c r="E30" s="12"/>
      <c r="F30" s="12"/>
      <c r="G30" s="12"/>
      <c r="H30" s="12"/>
      <c r="I30" s="12"/>
      <c r="J30" s="12"/>
      <c r="K30" s="12"/>
      <c r="L30" s="12"/>
      <c r="M30" s="12"/>
      <c r="N30" s="12"/>
      <c r="O30" s="12"/>
      <c r="P30" s="12"/>
      <c r="Q30" s="12"/>
      <c r="R30" s="12"/>
      <c r="S30" s="12"/>
      <c r="T30" s="12"/>
      <c r="U30" s="12"/>
      <c r="V30" s="12"/>
    </row>
    <row r="31" ht="14" customHeight="1">
      <c r="A31" s="16"/>
      <c r="B31" s="16"/>
      <c r="C31" s="12"/>
      <c r="D31" s="12"/>
      <c r="E31" s="12"/>
      <c r="F31" s="12"/>
      <c r="G31" s="12"/>
      <c r="H31" s="12"/>
      <c r="I31" s="12"/>
      <c r="J31" s="12"/>
      <c r="K31" s="12"/>
      <c r="L31" s="12"/>
      <c r="M31" s="12"/>
      <c r="N31" s="12"/>
      <c r="O31" s="12"/>
      <c r="P31" s="12"/>
      <c r="Q31" s="12"/>
      <c r="R31" s="12"/>
      <c r="S31" s="12"/>
      <c r="T31" s="12"/>
      <c r="U31" s="12"/>
      <c r="V31" s="12"/>
    </row>
    <row r="32" ht="14" customHeight="1">
      <c r="A32" s="16"/>
      <c r="B32" s="16"/>
      <c r="C32" s="12"/>
      <c r="D32" s="12"/>
      <c r="E32" s="12"/>
      <c r="F32" s="12"/>
      <c r="G32" s="12"/>
      <c r="H32" s="12"/>
      <c r="I32" s="12"/>
      <c r="J32" s="12"/>
      <c r="K32" s="12"/>
      <c r="L32" s="12"/>
      <c r="M32" s="12"/>
      <c r="N32" s="12"/>
      <c r="O32" s="12"/>
      <c r="P32" s="12"/>
      <c r="Q32" s="12"/>
      <c r="R32" s="12"/>
      <c r="S32" s="12"/>
      <c r="T32" s="12"/>
      <c r="U32" s="12"/>
      <c r="V32" s="12"/>
    </row>
    <row r="33" ht="14" customHeight="1">
      <c r="A33" s="16"/>
      <c r="B33" s="16"/>
      <c r="C33" s="12"/>
      <c r="D33" s="12"/>
      <c r="E33" s="12"/>
      <c r="F33" s="12"/>
      <c r="G33" s="12"/>
      <c r="H33" s="12"/>
      <c r="I33" s="12"/>
      <c r="J33" s="12"/>
      <c r="K33" s="12"/>
      <c r="L33" s="12"/>
      <c r="M33" s="12"/>
      <c r="N33" s="12"/>
      <c r="O33" s="12"/>
      <c r="P33" s="12"/>
      <c r="Q33" s="12"/>
      <c r="R33" s="12"/>
      <c r="S33" s="12"/>
      <c r="T33" s="12"/>
      <c r="U33" s="12"/>
      <c r="V33" s="12"/>
    </row>
  </sheetData>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0.xml><?xml version="1.0" encoding="utf-8"?>
<worksheet xmlns:r="http://schemas.openxmlformats.org/officeDocument/2006/relationships" xmlns="http://schemas.openxmlformats.org/spreadsheetml/2006/main">
  <dimension ref="A2:B24"/>
  <sheetViews>
    <sheetView workbookViewId="0" showGridLines="0" defaultGridColor="1">
      <pane topLeftCell="A3" xSplit="0" ySplit="2" activePane="bottomLeft" state="frozenSplit"/>
    </sheetView>
  </sheetViews>
  <sheetFormatPr defaultColWidth="12.25" defaultRowHeight="18" customHeight="1" outlineLevelRow="0" outlineLevelCol="0"/>
  <cols>
    <col min="1" max="1" width="12.25" style="31" customWidth="1"/>
    <col min="2" max="2" width="12.25" style="31" customWidth="1"/>
    <col min="3" max="256" width="12.25" style="31" customWidth="1"/>
  </cols>
  <sheetData>
    <row r="1">
      <c r="A1" t="s" s="18">
        <v>198</v>
      </c>
      <c r="B1"/>
    </row>
    <row r="2" ht="20" customHeight="1">
      <c r="A2" t="s" s="19">
        <v>7</v>
      </c>
      <c r="B2" t="s" s="19">
        <v>190</v>
      </c>
    </row>
    <row r="3" ht="20" customHeight="1">
      <c r="A3" s="21">
        <v>2</v>
      </c>
      <c r="B3" s="21">
        <v>3.111111111111111</v>
      </c>
    </row>
    <row r="4" ht="20" customHeight="1">
      <c r="A4" s="22">
        <v>18</v>
      </c>
      <c r="B4" s="22">
        <v>3.333333333333333</v>
      </c>
    </row>
    <row r="5" ht="20" customHeight="1">
      <c r="A5" s="21">
        <v>8</v>
      </c>
      <c r="B5" s="21">
        <v>3.888888888888889</v>
      </c>
    </row>
    <row r="6" ht="20" customHeight="1">
      <c r="A6" s="22">
        <v>7</v>
      </c>
      <c r="B6" s="22">
        <v>4.111111111111111</v>
      </c>
    </row>
    <row r="7" ht="20" customHeight="1">
      <c r="A7" s="21">
        <v>13</v>
      </c>
      <c r="B7" s="21">
        <v>4.111111111111111</v>
      </c>
    </row>
    <row r="8" ht="20" customHeight="1">
      <c r="A8" s="22">
        <v>1</v>
      </c>
      <c r="B8" s="22">
        <v>4.222222222222222</v>
      </c>
    </row>
    <row r="9" ht="20" customHeight="1">
      <c r="A9" s="21">
        <v>5</v>
      </c>
      <c r="B9" s="21">
        <v>4.333333333333333</v>
      </c>
    </row>
    <row r="10" ht="20" customHeight="1">
      <c r="A10" s="22">
        <v>16</v>
      </c>
      <c r="B10" s="22">
        <v>4.333333333333333</v>
      </c>
    </row>
    <row r="11" ht="20" customHeight="1">
      <c r="A11" s="21">
        <v>12</v>
      </c>
      <c r="B11" s="21">
        <v>4.444444444444445</v>
      </c>
    </row>
    <row r="12" ht="20" customHeight="1">
      <c r="A12" s="22">
        <v>21</v>
      </c>
      <c r="B12" s="22">
        <v>4.888888888888889</v>
      </c>
    </row>
    <row r="13" ht="20" customHeight="1">
      <c r="A13" s="21">
        <v>15</v>
      </c>
      <c r="B13" s="21">
        <v>5</v>
      </c>
    </row>
    <row r="14" ht="20" customHeight="1">
      <c r="A14" s="22">
        <v>6</v>
      </c>
      <c r="B14" s="22">
        <v>5.111111111111111</v>
      </c>
    </row>
    <row r="15" ht="20" customHeight="1">
      <c r="A15" s="21">
        <v>11</v>
      </c>
      <c r="B15" s="21">
        <v>5.222222222222222</v>
      </c>
    </row>
    <row r="16" ht="20" customHeight="1">
      <c r="A16" s="22">
        <v>10</v>
      </c>
      <c r="B16" s="22">
        <v>5.333333333333333</v>
      </c>
    </row>
    <row r="17" ht="20" customHeight="1">
      <c r="A17" s="21">
        <v>20</v>
      </c>
      <c r="B17" s="21">
        <v>5.444444444444445</v>
      </c>
    </row>
    <row r="18" ht="20" customHeight="1">
      <c r="A18" s="22">
        <v>3</v>
      </c>
      <c r="B18" s="22">
        <v>5.555555555555555</v>
      </c>
    </row>
    <row r="19" ht="20" customHeight="1">
      <c r="A19" s="21">
        <v>19</v>
      </c>
      <c r="B19" s="21">
        <v>5.888888888888889</v>
      </c>
    </row>
    <row r="20" ht="20" customHeight="1">
      <c r="A20" s="22">
        <v>14</v>
      </c>
      <c r="B20" s="22">
        <v>6.666666666666667</v>
      </c>
    </row>
    <row r="21" ht="20" customHeight="1">
      <c r="A21" s="21">
        <v>22</v>
      </c>
      <c r="B21" s="21">
        <v>6.666666666666667</v>
      </c>
    </row>
    <row r="22" ht="20" customHeight="1">
      <c r="A22" s="22">
        <v>9</v>
      </c>
      <c r="B22" s="22">
        <v>6.777777777777778</v>
      </c>
    </row>
    <row r="23" ht="20" customHeight="1">
      <c r="A23" s="21">
        <v>4</v>
      </c>
      <c r="B23" s="21">
        <v>6.888888888888889</v>
      </c>
    </row>
    <row r="24" ht="20" customHeight="1">
      <c r="A24" s="22">
        <v>17</v>
      </c>
      <c r="B24" s="22">
        <v>6.888888888888889</v>
      </c>
    </row>
  </sheetData>
  <mergeCells count="1">
    <mergeCell ref="A1:B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1.xml><?xml version="1.0" encoding="utf-8"?>
<worksheet xmlns:r="http://schemas.openxmlformats.org/officeDocument/2006/relationships" xmlns="http://schemas.openxmlformats.org/spreadsheetml/2006/main">
  <dimension ref="A2:J3"/>
  <sheetViews>
    <sheetView workbookViewId="0" showGridLines="0" defaultGridColor="1"/>
  </sheetViews>
  <sheetFormatPr defaultColWidth="12.25" defaultRowHeight="18" customHeight="1" outlineLevelRow="0" outlineLevelCol="0"/>
  <cols>
    <col min="1" max="1" width="12.25" style="32" customWidth="1"/>
    <col min="2" max="2" width="12.25" style="32" customWidth="1"/>
    <col min="3" max="3" width="12.25" style="32" customWidth="1"/>
    <col min="4" max="4" width="12.25" style="32" customWidth="1"/>
    <col min="5" max="5" width="12.25" style="32" customWidth="1"/>
    <col min="6" max="6" width="12.25" style="32" customWidth="1"/>
    <col min="7" max="7" width="12.25" style="32" customWidth="1"/>
    <col min="8" max="8" width="12.25" style="32" customWidth="1"/>
    <col min="9" max="9" width="12.25" style="32" customWidth="1"/>
    <col min="10" max="10" width="12.25" style="32" customWidth="1"/>
    <col min="11" max="256" width="12.25" style="32" customWidth="1"/>
  </cols>
  <sheetData>
    <row r="1">
      <c r="A1" t="s" s="18">
        <v>200</v>
      </c>
      <c r="B1"/>
      <c r="C1"/>
      <c r="D1"/>
      <c r="E1"/>
      <c r="F1"/>
      <c r="G1"/>
      <c r="H1"/>
      <c r="I1"/>
      <c r="J1"/>
    </row>
    <row r="2" ht="40" customHeight="1">
      <c r="A2" t="s" s="19">
        <v>157</v>
      </c>
      <c r="B2" t="s" s="8">
        <v>17</v>
      </c>
      <c r="C2" t="s" s="8">
        <v>18</v>
      </c>
      <c r="D2" t="s" s="8">
        <v>19</v>
      </c>
      <c r="E2" t="s" s="8">
        <v>20</v>
      </c>
      <c r="F2" t="s" s="8">
        <v>21</v>
      </c>
      <c r="G2" t="s" s="8">
        <v>22</v>
      </c>
      <c r="H2" t="s" s="8">
        <v>23</v>
      </c>
      <c r="I2" t="s" s="8">
        <v>24</v>
      </c>
      <c r="J2" t="s" s="8">
        <v>25</v>
      </c>
    </row>
    <row r="3" ht="20" customHeight="1">
      <c r="A3" s="21">
        <v>1</v>
      </c>
      <c r="B3" s="21">
        <v>2</v>
      </c>
      <c r="C3" s="21">
        <v>3</v>
      </c>
      <c r="D3" s="21">
        <v>5</v>
      </c>
      <c r="E3" s="21">
        <v>9</v>
      </c>
      <c r="F3" s="21">
        <v>7</v>
      </c>
      <c r="G3" s="21">
        <v>2</v>
      </c>
      <c r="H3" s="21">
        <v>1</v>
      </c>
      <c r="I3" s="21">
        <v>1</v>
      </c>
      <c r="J3" s="21">
        <v>8</v>
      </c>
    </row>
  </sheetData>
  <mergeCells count="1">
    <mergeCell ref="A1:J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2.xml><?xml version="1.0" encoding="utf-8"?>
<worksheet xmlns:r="http://schemas.openxmlformats.org/officeDocument/2006/relationships" xmlns="http://schemas.openxmlformats.org/spreadsheetml/2006/main">
  <dimension ref="A2:J24"/>
  <sheetViews>
    <sheetView workbookViewId="0" showGridLines="0" defaultGridColor="1"/>
  </sheetViews>
  <sheetFormatPr defaultColWidth="12.25" defaultRowHeight="18" customHeight="1" outlineLevelRow="0" outlineLevelCol="0"/>
  <cols>
    <col min="1" max="1" width="12.25" style="33" customWidth="1"/>
    <col min="2" max="2" width="12.25" style="33" customWidth="1"/>
    <col min="3" max="3" width="12.25" style="33" customWidth="1"/>
    <col min="4" max="4" width="12.25" style="33" customWidth="1"/>
    <col min="5" max="5" width="12.25" style="33" customWidth="1"/>
    <col min="6" max="6" width="12.25" style="33" customWidth="1"/>
    <col min="7" max="7" width="12.25" style="33" customWidth="1"/>
    <col min="8" max="8" width="12.25" style="33" customWidth="1"/>
    <col min="9" max="9" width="12.25" style="33" customWidth="1"/>
    <col min="10" max="10" width="12.25" style="33" customWidth="1"/>
    <col min="11" max="256" width="12.25" style="33" customWidth="1"/>
  </cols>
  <sheetData>
    <row r="1">
      <c r="A1" t="s" s="18">
        <v>202</v>
      </c>
      <c r="B1"/>
      <c r="C1"/>
      <c r="D1"/>
      <c r="E1"/>
      <c r="F1"/>
      <c r="G1"/>
      <c r="H1"/>
      <c r="I1"/>
      <c r="J1"/>
    </row>
    <row r="2" ht="40" customHeight="1">
      <c r="A2" t="s" s="19">
        <v>157</v>
      </c>
      <c r="B2" t="s" s="8">
        <v>17</v>
      </c>
      <c r="C2" t="s" s="8">
        <v>18</v>
      </c>
      <c r="D2" t="s" s="8">
        <v>19</v>
      </c>
      <c r="E2" t="s" s="8">
        <v>20</v>
      </c>
      <c r="F2" t="s" s="8">
        <v>21</v>
      </c>
      <c r="G2" t="s" s="8">
        <v>22</v>
      </c>
      <c r="H2" t="s" s="8">
        <v>23</v>
      </c>
      <c r="I2" t="s" s="8">
        <v>24</v>
      </c>
      <c r="J2" t="s" s="8">
        <v>25</v>
      </c>
    </row>
    <row r="3" ht="18" customHeight="1" hidden="1">
      <c r="A3" s="21">
        <v>1</v>
      </c>
      <c r="B3" s="21">
        <v>2</v>
      </c>
      <c r="C3" s="21">
        <v>3</v>
      </c>
      <c r="D3" s="21">
        <v>5</v>
      </c>
      <c r="E3" s="21">
        <v>9</v>
      </c>
      <c r="F3" s="21">
        <v>7</v>
      </c>
      <c r="G3" s="21">
        <v>2</v>
      </c>
      <c r="H3" s="21">
        <v>1</v>
      </c>
      <c r="I3" s="21">
        <v>1</v>
      </c>
      <c r="J3" s="21">
        <v>8</v>
      </c>
    </row>
    <row r="4" ht="18" customHeight="1" hidden="1">
      <c r="A4" s="22">
        <v>2</v>
      </c>
      <c r="B4" s="22">
        <v>2</v>
      </c>
      <c r="C4" s="22">
        <v>7</v>
      </c>
      <c r="D4" s="22">
        <v>6</v>
      </c>
      <c r="E4" s="22">
        <v>2</v>
      </c>
      <c r="F4" s="22">
        <v>6</v>
      </c>
      <c r="G4" s="22">
        <v>1</v>
      </c>
      <c r="H4" s="22">
        <v>1</v>
      </c>
      <c r="I4" s="22">
        <v>2</v>
      </c>
      <c r="J4" s="22">
        <v>1</v>
      </c>
    </row>
    <row r="5" ht="20" customHeight="1">
      <c r="A5" s="21">
        <v>3</v>
      </c>
      <c r="B5" s="21">
        <v>7</v>
      </c>
      <c r="C5" s="21">
        <v>6</v>
      </c>
      <c r="D5" s="21">
        <v>7</v>
      </c>
      <c r="E5" s="21">
        <v>2</v>
      </c>
      <c r="F5" s="21">
        <v>9</v>
      </c>
      <c r="G5" s="21">
        <v>9</v>
      </c>
      <c r="H5" s="21">
        <v>1</v>
      </c>
      <c r="I5" s="21">
        <v>7</v>
      </c>
      <c r="J5" s="21">
        <v>2</v>
      </c>
    </row>
    <row r="6" ht="18" customHeight="1" hidden="1">
      <c r="A6" s="22">
        <v>4</v>
      </c>
      <c r="B6" s="22">
        <v>5</v>
      </c>
      <c r="C6" s="22">
        <v>6</v>
      </c>
      <c r="D6" s="22">
        <v>5</v>
      </c>
      <c r="E6" s="22">
        <v>5</v>
      </c>
      <c r="F6" s="22">
        <v>10</v>
      </c>
      <c r="G6" s="22">
        <v>9</v>
      </c>
      <c r="H6" s="22">
        <v>8</v>
      </c>
      <c r="I6" s="22">
        <v>7</v>
      </c>
      <c r="J6" s="22">
        <v>7</v>
      </c>
    </row>
    <row r="7" ht="18" customHeight="1" hidden="1">
      <c r="A7" s="21">
        <v>5</v>
      </c>
      <c r="B7" s="21">
        <v>3</v>
      </c>
      <c r="C7" s="21">
        <v>4</v>
      </c>
      <c r="D7" s="21">
        <v>8</v>
      </c>
      <c r="E7" s="21">
        <v>1</v>
      </c>
      <c r="F7" s="21">
        <v>6</v>
      </c>
      <c r="G7" s="21">
        <v>8</v>
      </c>
      <c r="H7" s="21">
        <v>3</v>
      </c>
      <c r="I7" s="21">
        <v>4</v>
      </c>
      <c r="J7" s="21">
        <v>2</v>
      </c>
    </row>
    <row r="8" ht="18" customHeight="1" hidden="1">
      <c r="A8" s="22">
        <v>6</v>
      </c>
      <c r="B8" s="22">
        <v>3</v>
      </c>
      <c r="C8" s="22">
        <v>5</v>
      </c>
      <c r="D8" s="22">
        <v>5</v>
      </c>
      <c r="E8" s="22">
        <v>4</v>
      </c>
      <c r="F8" s="22">
        <v>7</v>
      </c>
      <c r="G8" s="22">
        <v>8</v>
      </c>
      <c r="H8" s="22">
        <v>7</v>
      </c>
      <c r="I8" s="22">
        <v>6</v>
      </c>
      <c r="J8" s="22">
        <v>1</v>
      </c>
    </row>
    <row r="9" ht="18" customHeight="1" hidden="1">
      <c r="A9" s="21">
        <v>7</v>
      </c>
      <c r="B9" s="21">
        <v>2</v>
      </c>
      <c r="C9" s="21">
        <v>5</v>
      </c>
      <c r="D9" s="21">
        <v>5</v>
      </c>
      <c r="E9" s="21">
        <v>4</v>
      </c>
      <c r="F9" s="21">
        <v>6</v>
      </c>
      <c r="G9" s="21">
        <v>5</v>
      </c>
      <c r="H9" s="21">
        <v>1</v>
      </c>
      <c r="I9" s="21">
        <v>5</v>
      </c>
      <c r="J9" s="21">
        <v>4</v>
      </c>
    </row>
    <row r="10" ht="18" customHeight="1" hidden="1">
      <c r="A10" s="22">
        <v>8</v>
      </c>
      <c r="B10" s="22">
        <v>4</v>
      </c>
      <c r="C10" s="22">
        <v>3</v>
      </c>
      <c r="D10" s="22">
        <v>6</v>
      </c>
      <c r="E10" s="22">
        <v>4</v>
      </c>
      <c r="F10" s="22">
        <v>8</v>
      </c>
      <c r="G10" s="22">
        <v>4</v>
      </c>
      <c r="H10" s="22">
        <v>1</v>
      </c>
      <c r="I10" s="22">
        <v>4</v>
      </c>
      <c r="J10" s="22">
        <v>1</v>
      </c>
    </row>
    <row r="11" ht="20" customHeight="1">
      <c r="A11" s="21">
        <v>9</v>
      </c>
      <c r="B11" s="21">
        <v>6</v>
      </c>
      <c r="C11" s="21">
        <v>8</v>
      </c>
      <c r="D11" s="21">
        <v>3</v>
      </c>
      <c r="E11" s="21">
        <v>8</v>
      </c>
      <c r="F11" s="21">
        <v>9</v>
      </c>
      <c r="G11" s="21">
        <v>6</v>
      </c>
      <c r="H11" s="21">
        <v>6</v>
      </c>
      <c r="I11" s="21">
        <v>9</v>
      </c>
      <c r="J11" s="21">
        <v>6</v>
      </c>
    </row>
    <row r="12" ht="18" customHeight="1" hidden="1">
      <c r="A12" s="22">
        <v>10</v>
      </c>
      <c r="B12" s="22">
        <v>2</v>
      </c>
      <c r="C12" s="22">
        <v>7</v>
      </c>
      <c r="D12" s="22">
        <v>4</v>
      </c>
      <c r="E12" s="22">
        <v>8</v>
      </c>
      <c r="F12" s="22">
        <v>8</v>
      </c>
      <c r="G12" s="22">
        <v>4</v>
      </c>
      <c r="H12" s="22">
        <v>1</v>
      </c>
      <c r="I12" s="22">
        <v>6</v>
      </c>
      <c r="J12" s="22">
        <v>8</v>
      </c>
    </row>
    <row r="13" ht="18" customHeight="1" hidden="1">
      <c r="A13" s="21">
        <v>11</v>
      </c>
      <c r="B13" s="21">
        <v>5</v>
      </c>
      <c r="C13" s="21">
        <v>5</v>
      </c>
      <c r="D13" s="21">
        <v>2</v>
      </c>
      <c r="E13" s="21">
        <v>8</v>
      </c>
      <c r="F13" s="21">
        <v>8</v>
      </c>
      <c r="G13" s="21">
        <v>3</v>
      </c>
      <c r="H13" s="21">
        <v>4</v>
      </c>
      <c r="I13" s="21">
        <v>4</v>
      </c>
      <c r="J13" s="21">
        <v>8</v>
      </c>
    </row>
    <row r="14" ht="18" customHeight="1" hidden="1">
      <c r="A14" s="22">
        <v>12</v>
      </c>
      <c r="B14" s="22">
        <v>5</v>
      </c>
      <c r="C14" s="22">
        <v>2</v>
      </c>
      <c r="D14" s="22">
        <v>2</v>
      </c>
      <c r="E14" s="22">
        <v>6</v>
      </c>
      <c r="F14" s="22">
        <v>8</v>
      </c>
      <c r="G14" s="22">
        <v>3</v>
      </c>
      <c r="H14" s="22">
        <v>2</v>
      </c>
      <c r="I14" s="22">
        <v>4</v>
      </c>
      <c r="J14" s="22">
        <v>8</v>
      </c>
    </row>
    <row r="15" ht="18" customHeight="1" hidden="1">
      <c r="A15" s="21">
        <v>13</v>
      </c>
      <c r="B15" s="21">
        <v>2</v>
      </c>
      <c r="C15" s="21">
        <v>2</v>
      </c>
      <c r="D15" s="21">
        <v>5</v>
      </c>
      <c r="E15" s="21">
        <v>3</v>
      </c>
      <c r="F15" s="21">
        <v>7</v>
      </c>
      <c r="G15" s="21">
        <v>5</v>
      </c>
      <c r="H15" s="21">
        <v>7</v>
      </c>
      <c r="I15" s="21">
        <v>4</v>
      </c>
      <c r="J15" s="21">
        <v>2</v>
      </c>
    </row>
    <row r="16" ht="18" customHeight="1" hidden="1">
      <c r="A16" s="22">
        <v>14</v>
      </c>
      <c r="B16" s="22">
        <v>5</v>
      </c>
      <c r="C16" s="22">
        <v>4</v>
      </c>
      <c r="D16" s="22">
        <v>6</v>
      </c>
      <c r="E16" s="22">
        <v>6</v>
      </c>
      <c r="F16" s="22">
        <v>9</v>
      </c>
      <c r="G16" s="22">
        <v>8</v>
      </c>
      <c r="H16" s="22">
        <v>7</v>
      </c>
      <c r="I16" s="22">
        <v>9</v>
      </c>
      <c r="J16" s="22">
        <v>6</v>
      </c>
    </row>
    <row r="17" ht="18" customHeight="1" hidden="1">
      <c r="A17" s="21">
        <v>15</v>
      </c>
      <c r="B17" s="21">
        <v>3</v>
      </c>
      <c r="C17" s="21">
        <v>4</v>
      </c>
      <c r="D17" s="21">
        <v>4</v>
      </c>
      <c r="E17" s="21">
        <v>5</v>
      </c>
      <c r="F17" s="21">
        <v>7</v>
      </c>
      <c r="G17" s="21">
        <v>6</v>
      </c>
      <c r="H17" s="21">
        <v>5</v>
      </c>
      <c r="I17" s="21">
        <v>6</v>
      </c>
      <c r="J17" s="21">
        <v>5</v>
      </c>
    </row>
    <row r="18" ht="18" customHeight="1" hidden="1">
      <c r="A18" s="22">
        <v>16</v>
      </c>
      <c r="B18" s="22">
        <v>1</v>
      </c>
      <c r="C18" s="22">
        <v>3</v>
      </c>
      <c r="D18" s="22">
        <v>5</v>
      </c>
      <c r="E18" s="22">
        <v>8</v>
      </c>
      <c r="F18" s="22">
        <v>8</v>
      </c>
      <c r="G18" s="22">
        <v>2</v>
      </c>
      <c r="H18" s="22">
        <v>2</v>
      </c>
      <c r="I18" s="22">
        <v>2</v>
      </c>
      <c r="J18" s="22">
        <v>8</v>
      </c>
    </row>
    <row r="19" ht="20" customHeight="1">
      <c r="A19" s="21">
        <v>17</v>
      </c>
      <c r="B19" s="21">
        <v>6</v>
      </c>
      <c r="C19" s="21">
        <v>5</v>
      </c>
      <c r="D19" s="21">
        <v>8</v>
      </c>
      <c r="E19" s="21">
        <v>10</v>
      </c>
      <c r="F19" s="21">
        <v>10</v>
      </c>
      <c r="G19" s="21">
        <v>5</v>
      </c>
      <c r="H19" s="21">
        <v>5</v>
      </c>
      <c r="I19" s="21">
        <v>7</v>
      </c>
      <c r="J19" s="21">
        <v>6</v>
      </c>
    </row>
    <row r="20" ht="18" customHeight="1" hidden="1">
      <c r="A20" s="22">
        <v>18</v>
      </c>
      <c r="B20" s="22">
        <v>3</v>
      </c>
      <c r="C20" s="22">
        <v>2</v>
      </c>
      <c r="D20" s="22">
        <v>3</v>
      </c>
      <c r="E20" s="22">
        <v>2</v>
      </c>
      <c r="F20" s="22">
        <v>5</v>
      </c>
      <c r="G20" s="22">
        <v>5</v>
      </c>
      <c r="H20" s="22">
        <v>3</v>
      </c>
      <c r="I20" s="22">
        <v>2</v>
      </c>
      <c r="J20" s="22">
        <v>5</v>
      </c>
    </row>
    <row r="21" ht="18" customHeight="1" hidden="1">
      <c r="A21" s="21">
        <v>19</v>
      </c>
      <c r="B21" s="21">
        <v>5</v>
      </c>
      <c r="C21" s="21">
        <v>5</v>
      </c>
      <c r="D21" s="21">
        <v>6</v>
      </c>
      <c r="E21" s="21">
        <v>7</v>
      </c>
      <c r="F21" s="21">
        <v>7</v>
      </c>
      <c r="G21" s="21">
        <v>6</v>
      </c>
      <c r="H21" s="21">
        <v>5</v>
      </c>
      <c r="I21" s="21">
        <v>5</v>
      </c>
      <c r="J21" s="21">
        <v>7</v>
      </c>
    </row>
    <row r="22" ht="20" customHeight="1">
      <c r="A22" s="22">
        <v>20</v>
      </c>
      <c r="B22" s="22">
        <v>6</v>
      </c>
      <c r="C22" s="22">
        <v>4</v>
      </c>
      <c r="D22" s="22">
        <v>2</v>
      </c>
      <c r="E22" s="22">
        <v>9</v>
      </c>
      <c r="F22" s="22">
        <v>7</v>
      </c>
      <c r="G22" s="22">
        <v>5</v>
      </c>
      <c r="H22" s="22">
        <v>3</v>
      </c>
      <c r="I22" s="22">
        <v>4</v>
      </c>
      <c r="J22" s="22">
        <v>9</v>
      </c>
    </row>
    <row r="23" ht="18" customHeight="1" hidden="1">
      <c r="A23" s="21">
        <v>21</v>
      </c>
      <c r="B23" s="21">
        <v>3</v>
      </c>
      <c r="C23" s="21">
        <v>6</v>
      </c>
      <c r="D23" s="21">
        <v>5</v>
      </c>
      <c r="E23" s="21">
        <v>2</v>
      </c>
      <c r="F23" s="21">
        <v>6</v>
      </c>
      <c r="G23" s="21">
        <v>4</v>
      </c>
      <c r="H23" s="21">
        <v>4</v>
      </c>
      <c r="I23" s="21">
        <v>7</v>
      </c>
      <c r="J23" s="21">
        <v>7</v>
      </c>
    </row>
    <row r="24" ht="18" customHeight="1" hidden="1">
      <c r="A24" s="22">
        <v>22</v>
      </c>
      <c r="B24" s="22">
        <v>4</v>
      </c>
      <c r="C24" s="22">
        <v>6</v>
      </c>
      <c r="D24" s="22">
        <v>8</v>
      </c>
      <c r="E24" s="22">
        <v>6</v>
      </c>
      <c r="F24" s="22">
        <v>9</v>
      </c>
      <c r="G24" s="22">
        <v>9</v>
      </c>
      <c r="H24" s="22">
        <v>7</v>
      </c>
      <c r="I24" s="22">
        <v>4</v>
      </c>
      <c r="J24" s="22">
        <v>7</v>
      </c>
    </row>
  </sheetData>
  <mergeCells count="1">
    <mergeCell ref="A1:J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3.xml><?xml version="1.0" encoding="utf-8"?>
<worksheet xmlns:r="http://schemas.openxmlformats.org/officeDocument/2006/relationships" xmlns="http://schemas.openxmlformats.org/spreadsheetml/2006/main">
  <dimension ref="A2:J24"/>
  <sheetViews>
    <sheetView workbookViewId="0" showGridLines="0" defaultGridColor="1"/>
  </sheetViews>
  <sheetFormatPr defaultColWidth="12.25" defaultRowHeight="18" customHeight="1" outlineLevelRow="0" outlineLevelCol="0"/>
  <cols>
    <col min="1" max="1" width="12.25" style="34" customWidth="1"/>
    <col min="2" max="2" width="12.25" style="34" customWidth="1"/>
    <col min="3" max="3" width="12.25" style="34" customWidth="1"/>
    <col min="4" max="4" width="12.25" style="34" customWidth="1"/>
    <col min="5" max="5" width="12.25" style="34" customWidth="1"/>
    <col min="6" max="6" width="12.25" style="34" customWidth="1"/>
    <col min="7" max="7" width="12.25" style="34" customWidth="1"/>
    <col min="8" max="8" width="12.25" style="34" customWidth="1"/>
    <col min="9" max="9" width="12.25" style="34" customWidth="1"/>
    <col min="10" max="10" width="12.25" style="34" customWidth="1"/>
    <col min="11" max="256" width="12.25" style="34" customWidth="1"/>
  </cols>
  <sheetData>
    <row r="1">
      <c r="A1" t="s" s="18">
        <v>204</v>
      </c>
      <c r="B1"/>
      <c r="C1"/>
      <c r="D1"/>
      <c r="E1"/>
      <c r="F1"/>
      <c r="G1"/>
      <c r="H1"/>
      <c r="I1"/>
      <c r="J1"/>
    </row>
    <row r="2" ht="40" customHeight="1">
      <c r="A2" t="s" s="19">
        <v>157</v>
      </c>
      <c r="B2" t="s" s="8">
        <v>17</v>
      </c>
      <c r="C2" t="s" s="8">
        <v>18</v>
      </c>
      <c r="D2" t="s" s="8">
        <v>19</v>
      </c>
      <c r="E2" t="s" s="8">
        <v>20</v>
      </c>
      <c r="F2" t="s" s="8">
        <v>21</v>
      </c>
      <c r="G2" t="s" s="8">
        <v>22</v>
      </c>
      <c r="H2" t="s" s="8">
        <v>23</v>
      </c>
      <c r="I2" t="s" s="8">
        <v>24</v>
      </c>
      <c r="J2" t="s" s="8">
        <v>25</v>
      </c>
    </row>
    <row r="3" ht="20" customHeight="1">
      <c r="A3" s="21">
        <v>1</v>
      </c>
      <c r="B3" s="21">
        <f>IF('Skills - Skills Unmodified-1'!B3&gt;='Skills - Skills Unmodified-1'!$L3,1,0)</f>
        <v>0</v>
      </c>
      <c r="C3" s="21">
        <f>IF('Skills - Skills Unmodified-1'!C3&gt;='Skills - Skills Unmodified-1'!$L3,1,0)</f>
        <v>0</v>
      </c>
      <c r="D3" s="21">
        <f>IF('Skills - Skills Unmodified-1'!D3&gt;='Skills - Skills Unmodified-1'!$L3,1,0)</f>
        <v>1</v>
      </c>
      <c r="E3" s="21">
        <f>IF('Skills - Skills Unmodified-1'!E3&gt;='Skills - Skills Unmodified-1'!$L3,1,0)</f>
        <v>1</v>
      </c>
      <c r="F3" s="21">
        <f>IF('Skills - Skills Unmodified-1'!F3&gt;='Skills - Skills Unmodified-1'!$L3,1,0)</f>
        <v>1</v>
      </c>
      <c r="G3" s="21">
        <f>IF('Skills - Skills Unmodified-1'!G3&gt;='Skills - Skills Unmodified-1'!$L3,1,0)</f>
        <v>0</v>
      </c>
      <c r="H3" s="21">
        <f>IF('Skills - Skills Unmodified-1'!H3&gt;='Skills - Skills Unmodified-1'!$L3,1,0)</f>
        <v>0</v>
      </c>
      <c r="I3" s="21">
        <f>IF('Skills - Skills Unmodified-1'!I3&gt;='Skills - Skills Unmodified-1'!$L3,1,0)</f>
        <v>0</v>
      </c>
      <c r="J3" s="21">
        <f>IF('Skills - Skills Unmodified-1'!J3&gt;='Skills - Skills Unmodified-1'!$L3,1,0)</f>
        <v>1</v>
      </c>
    </row>
    <row r="4" ht="20" customHeight="1">
      <c r="A4" s="22">
        <v>2</v>
      </c>
      <c r="B4" s="22">
        <f>IF('Skills - Skills Unmodified-1'!B4&gt;='Skills - Skills Unmodified-1'!$L4,1,0)</f>
        <v>0</v>
      </c>
      <c r="C4" s="22">
        <f>IF('Skills - Skills Unmodified-1'!C4&gt;='Skills - Skills Unmodified-1'!$L4,1,0)</f>
        <v>1</v>
      </c>
      <c r="D4" s="22">
        <f>IF('Skills - Skills Unmodified-1'!D4&gt;='Skills - Skills Unmodified-1'!$L4,1,0)</f>
        <v>1</v>
      </c>
      <c r="E4" s="22">
        <f>IF('Skills - Skills Unmodified-1'!E4&gt;='Skills - Skills Unmodified-1'!$L4,1,0)</f>
        <v>0</v>
      </c>
      <c r="F4" s="22">
        <f>IF('Skills - Skills Unmodified-1'!F4&gt;='Skills - Skills Unmodified-1'!$L4,1,0)</f>
        <v>1</v>
      </c>
      <c r="G4" s="22">
        <f>IF('Skills - Skills Unmodified-1'!G4&gt;='Skills - Skills Unmodified-1'!$L4,1,0)</f>
        <v>0</v>
      </c>
      <c r="H4" s="22">
        <f>IF('Skills - Skills Unmodified-1'!H4&gt;='Skills - Skills Unmodified-1'!$L4,1,0)</f>
        <v>0</v>
      </c>
      <c r="I4" s="22">
        <f>IF('Skills - Skills Unmodified-1'!I4&gt;='Skills - Skills Unmodified-1'!$L4,1,0)</f>
        <v>0</v>
      </c>
      <c r="J4" s="22">
        <f>IF('Skills - Skills Unmodified-1'!J4&gt;='Skills - Skills Unmodified-1'!$L4,1,0)</f>
        <v>0</v>
      </c>
    </row>
    <row r="5" ht="20" customHeight="1">
      <c r="A5" s="21">
        <v>3</v>
      </c>
      <c r="B5" s="21">
        <f>IF('Skills - Skills Unmodified-1'!B5&gt;='Skills - Skills Unmodified-1'!$L5,1,0)</f>
        <v>1</v>
      </c>
      <c r="C5" s="21">
        <f>IF('Skills - Skills Unmodified-1'!C5&gt;='Skills - Skills Unmodified-1'!$L5,1,0)</f>
        <v>1</v>
      </c>
      <c r="D5" s="21">
        <f>IF('Skills - Skills Unmodified-1'!D5&gt;='Skills - Skills Unmodified-1'!$L5,1,0)</f>
        <v>1</v>
      </c>
      <c r="E5" s="21">
        <f>IF('Skills - Skills Unmodified-1'!E5&gt;='Skills - Skills Unmodified-1'!$L5,1,0)</f>
        <v>0</v>
      </c>
      <c r="F5" s="21">
        <f>IF('Skills - Skills Unmodified-1'!F5&gt;='Skills - Skills Unmodified-1'!$L5,1,0)</f>
        <v>1</v>
      </c>
      <c r="G5" s="21">
        <f>IF('Skills - Skills Unmodified-1'!G5&gt;='Skills - Skills Unmodified-1'!$L5,1,0)</f>
        <v>1</v>
      </c>
      <c r="H5" s="21">
        <f>IF('Skills - Skills Unmodified-1'!H5&gt;='Skills - Skills Unmodified-1'!$L5,1,0)</f>
        <v>0</v>
      </c>
      <c r="I5" s="21">
        <f>IF('Skills - Skills Unmodified-1'!I5&gt;='Skills - Skills Unmodified-1'!$L5,1,0)</f>
        <v>1</v>
      </c>
      <c r="J5" s="21">
        <f>IF('Skills - Skills Unmodified-1'!J5&gt;='Skills - Skills Unmodified-1'!$L5,1,0)</f>
        <v>0</v>
      </c>
    </row>
    <row r="6" ht="20" customHeight="1">
      <c r="A6" s="22">
        <v>4</v>
      </c>
      <c r="B6" s="22">
        <f>IF('Skills - Skills Unmodified-1'!B6&gt;='Skills - Skills Unmodified-1'!$L6,1,0)</f>
        <v>0</v>
      </c>
      <c r="C6" s="22">
        <f>IF('Skills - Skills Unmodified-1'!C6&gt;='Skills - Skills Unmodified-1'!$L6,1,0)</f>
        <v>0</v>
      </c>
      <c r="D6" s="22">
        <f>IF('Skills - Skills Unmodified-1'!D6&gt;='Skills - Skills Unmodified-1'!$L6,1,0)</f>
        <v>0</v>
      </c>
      <c r="E6" s="22">
        <f>IF('Skills - Skills Unmodified-1'!E6&gt;='Skills - Skills Unmodified-1'!$L6,1,0)</f>
        <v>0</v>
      </c>
      <c r="F6" s="22">
        <f>IF('Skills - Skills Unmodified-1'!F6&gt;='Skills - Skills Unmodified-1'!$L6,1,0)</f>
        <v>1</v>
      </c>
      <c r="G6" s="22">
        <f>IF('Skills - Skills Unmodified-1'!G6&gt;='Skills - Skills Unmodified-1'!$L6,1,0)</f>
        <v>1</v>
      </c>
      <c r="H6" s="22">
        <f>IF('Skills - Skills Unmodified-1'!H6&gt;='Skills - Skills Unmodified-1'!$L6,1,0)</f>
        <v>1</v>
      </c>
      <c r="I6" s="22">
        <f>IF('Skills - Skills Unmodified-1'!I6&gt;='Skills - Skills Unmodified-1'!$L6,1,0)</f>
        <v>1</v>
      </c>
      <c r="J6" s="22">
        <f>IF('Skills - Skills Unmodified-1'!J6&gt;='Skills - Skills Unmodified-1'!$L6,1,0)</f>
        <v>1</v>
      </c>
    </row>
    <row r="7" ht="20" customHeight="1">
      <c r="A7" s="21">
        <v>5</v>
      </c>
      <c r="B7" s="21">
        <f>IF('Skills - Skills Unmodified-1'!B7&gt;='Skills - Skills Unmodified-1'!$L7,1,0)</f>
        <v>0</v>
      </c>
      <c r="C7" s="21">
        <f>IF('Skills - Skills Unmodified-1'!C7&gt;='Skills - Skills Unmodified-1'!$L7,1,0)</f>
        <v>0</v>
      </c>
      <c r="D7" s="21">
        <f>IF('Skills - Skills Unmodified-1'!D7&gt;='Skills - Skills Unmodified-1'!$L7,1,0)</f>
        <v>1</v>
      </c>
      <c r="E7" s="21">
        <f>IF('Skills - Skills Unmodified-1'!E7&gt;='Skills - Skills Unmodified-1'!$L7,1,0)</f>
        <v>0</v>
      </c>
      <c r="F7" s="21">
        <f>IF('Skills - Skills Unmodified-1'!F7&gt;='Skills - Skills Unmodified-1'!$L7,1,0)</f>
        <v>1</v>
      </c>
      <c r="G7" s="21">
        <f>IF('Skills - Skills Unmodified-1'!G7&gt;='Skills - Skills Unmodified-1'!$L7,1,0)</f>
        <v>1</v>
      </c>
      <c r="H7" s="21">
        <f>IF('Skills - Skills Unmodified-1'!H7&gt;='Skills - Skills Unmodified-1'!$L7,1,0)</f>
        <v>0</v>
      </c>
      <c r="I7" s="21">
        <f>IF('Skills - Skills Unmodified-1'!I7&gt;='Skills - Skills Unmodified-1'!$L7,1,0)</f>
        <v>0</v>
      </c>
      <c r="J7" s="21">
        <f>IF('Skills - Skills Unmodified-1'!J7&gt;='Skills - Skills Unmodified-1'!$L7,1,0)</f>
        <v>0</v>
      </c>
    </row>
    <row r="8" ht="20" customHeight="1">
      <c r="A8" s="22">
        <v>6</v>
      </c>
      <c r="B8" s="22">
        <f>IF('Skills - Skills Unmodified-1'!B8&gt;='Skills - Skills Unmodified-1'!$L8,1,0)</f>
        <v>0</v>
      </c>
      <c r="C8" s="22">
        <f>IF('Skills - Skills Unmodified-1'!C8&gt;='Skills - Skills Unmodified-1'!$L8,1,0)</f>
        <v>0</v>
      </c>
      <c r="D8" s="22">
        <f>IF('Skills - Skills Unmodified-1'!D8&gt;='Skills - Skills Unmodified-1'!$L8,1,0)</f>
        <v>0</v>
      </c>
      <c r="E8" s="22">
        <f>IF('Skills - Skills Unmodified-1'!E8&gt;='Skills - Skills Unmodified-1'!$L8,1,0)</f>
        <v>0</v>
      </c>
      <c r="F8" s="22">
        <f>IF('Skills - Skills Unmodified-1'!F8&gt;='Skills - Skills Unmodified-1'!$L8,1,0)</f>
        <v>1</v>
      </c>
      <c r="G8" s="22">
        <f>IF('Skills - Skills Unmodified-1'!G8&gt;='Skills - Skills Unmodified-1'!$L8,1,0)</f>
        <v>1</v>
      </c>
      <c r="H8" s="22">
        <f>IF('Skills - Skills Unmodified-1'!H8&gt;='Skills - Skills Unmodified-1'!$L8,1,0)</f>
        <v>1</v>
      </c>
      <c r="I8" s="22">
        <f>IF('Skills - Skills Unmodified-1'!I8&gt;='Skills - Skills Unmodified-1'!$L8,1,0)</f>
        <v>1</v>
      </c>
      <c r="J8" s="22">
        <f>IF('Skills - Skills Unmodified-1'!J8&gt;='Skills - Skills Unmodified-1'!$L8,1,0)</f>
        <v>0</v>
      </c>
    </row>
    <row r="9" ht="20" customHeight="1">
      <c r="A9" s="21">
        <v>7</v>
      </c>
      <c r="B9" s="21">
        <f>IF('Skills - Skills Unmodified-1'!B9&gt;='Skills - Skills Unmodified-1'!$L9,1,0)</f>
        <v>0</v>
      </c>
      <c r="C9" s="21">
        <f>IF('Skills - Skills Unmodified-1'!C9&gt;='Skills - Skills Unmodified-1'!$L9,1,0)</f>
        <v>1</v>
      </c>
      <c r="D9" s="21">
        <f>IF('Skills - Skills Unmodified-1'!D9&gt;='Skills - Skills Unmodified-1'!$L9,1,0)</f>
        <v>1</v>
      </c>
      <c r="E9" s="21">
        <f>IF('Skills - Skills Unmodified-1'!E9&gt;='Skills - Skills Unmodified-1'!$L9,1,0)</f>
        <v>0</v>
      </c>
      <c r="F9" s="21">
        <f>IF('Skills - Skills Unmodified-1'!F9&gt;='Skills - Skills Unmodified-1'!$L9,1,0)</f>
        <v>1</v>
      </c>
      <c r="G9" s="21">
        <f>IF('Skills - Skills Unmodified-1'!G9&gt;='Skills - Skills Unmodified-1'!$L9,1,0)</f>
        <v>1</v>
      </c>
      <c r="H9" s="21">
        <f>IF('Skills - Skills Unmodified-1'!H9&gt;='Skills - Skills Unmodified-1'!$L9,1,0)</f>
        <v>0</v>
      </c>
      <c r="I9" s="21">
        <f>IF('Skills - Skills Unmodified-1'!I9&gt;='Skills - Skills Unmodified-1'!$L9,1,0)</f>
        <v>1</v>
      </c>
      <c r="J9" s="21">
        <f>IF('Skills - Skills Unmodified-1'!J9&gt;='Skills - Skills Unmodified-1'!$L9,1,0)</f>
        <v>0</v>
      </c>
    </row>
    <row r="10" ht="20" customHeight="1">
      <c r="A10" s="22">
        <v>8</v>
      </c>
      <c r="B10" s="22">
        <f>IF('Skills - Skills Unmodified-1'!B10&gt;='Skills - Skills Unmodified-1'!$L10,1,0)</f>
        <v>1</v>
      </c>
      <c r="C10" s="22">
        <f>IF('Skills - Skills Unmodified-1'!C10&gt;='Skills - Skills Unmodified-1'!$L10,1,0)</f>
        <v>0</v>
      </c>
      <c r="D10" s="22">
        <f>IF('Skills - Skills Unmodified-1'!D10&gt;='Skills - Skills Unmodified-1'!$L10,1,0)</f>
        <v>1</v>
      </c>
      <c r="E10" s="22">
        <f>IF('Skills - Skills Unmodified-1'!E10&gt;='Skills - Skills Unmodified-1'!$L10,1,0)</f>
        <v>1</v>
      </c>
      <c r="F10" s="22">
        <f>IF('Skills - Skills Unmodified-1'!F10&gt;='Skills - Skills Unmodified-1'!$L10,1,0)</f>
        <v>1</v>
      </c>
      <c r="G10" s="22">
        <f>IF('Skills - Skills Unmodified-1'!G10&gt;='Skills - Skills Unmodified-1'!$L10,1,0)</f>
        <v>1</v>
      </c>
      <c r="H10" s="22">
        <f>IF('Skills - Skills Unmodified-1'!H10&gt;='Skills - Skills Unmodified-1'!$L10,1,0)</f>
        <v>0</v>
      </c>
      <c r="I10" s="22">
        <f>IF('Skills - Skills Unmodified-1'!I10&gt;='Skills - Skills Unmodified-1'!$L10,1,0)</f>
        <v>1</v>
      </c>
      <c r="J10" s="22">
        <f>IF('Skills - Skills Unmodified-1'!J10&gt;='Skills - Skills Unmodified-1'!$L10,1,0)</f>
        <v>0</v>
      </c>
    </row>
    <row r="11" ht="20" customHeight="1">
      <c r="A11" s="21">
        <v>9</v>
      </c>
      <c r="B11" s="21">
        <f>IF('Skills - Skills Unmodified-1'!B11&gt;='Skills - Skills Unmodified-1'!$L11,1,0)</f>
        <v>0</v>
      </c>
      <c r="C11" s="21">
        <f>IF('Skills - Skills Unmodified-1'!C11&gt;='Skills - Skills Unmodified-1'!$L11,1,0)</f>
        <v>1</v>
      </c>
      <c r="D11" s="21">
        <f>IF('Skills - Skills Unmodified-1'!D11&gt;='Skills - Skills Unmodified-1'!$L11,1,0)</f>
        <v>0</v>
      </c>
      <c r="E11" s="21">
        <f>IF('Skills - Skills Unmodified-1'!E11&gt;='Skills - Skills Unmodified-1'!$L11,1,0)</f>
        <v>1</v>
      </c>
      <c r="F11" s="21">
        <f>IF('Skills - Skills Unmodified-1'!F11&gt;='Skills - Skills Unmodified-1'!$L11,1,0)</f>
        <v>1</v>
      </c>
      <c r="G11" s="21">
        <f>IF('Skills - Skills Unmodified-1'!G11&gt;='Skills - Skills Unmodified-1'!$L11,1,0)</f>
        <v>0</v>
      </c>
      <c r="H11" s="21">
        <f>IF('Skills - Skills Unmodified-1'!H11&gt;='Skills - Skills Unmodified-1'!$L11,1,0)</f>
        <v>0</v>
      </c>
      <c r="I11" s="21">
        <f>IF('Skills - Skills Unmodified-1'!I11&gt;='Skills - Skills Unmodified-1'!$L11,1,0)</f>
        <v>1</v>
      </c>
      <c r="J11" s="21">
        <f>IF('Skills - Skills Unmodified-1'!J11&gt;='Skills - Skills Unmodified-1'!$L11,1,0)</f>
        <v>0</v>
      </c>
    </row>
    <row r="12" ht="20" customHeight="1">
      <c r="A12" s="22">
        <v>10</v>
      </c>
      <c r="B12" s="22">
        <f>IF('Skills - Skills Unmodified-1'!B12&gt;='Skills - Skills Unmodified-1'!$L12,1,0)</f>
        <v>0</v>
      </c>
      <c r="C12" s="22">
        <f>IF('Skills - Skills Unmodified-1'!C12&gt;='Skills - Skills Unmodified-1'!$L12,1,0)</f>
        <v>1</v>
      </c>
      <c r="D12" s="22">
        <f>IF('Skills - Skills Unmodified-1'!D12&gt;='Skills - Skills Unmodified-1'!$L12,1,0)</f>
        <v>0</v>
      </c>
      <c r="E12" s="22">
        <f>IF('Skills - Skills Unmodified-1'!E12&gt;='Skills - Skills Unmodified-1'!$L12,1,0)</f>
        <v>1</v>
      </c>
      <c r="F12" s="22">
        <f>IF('Skills - Skills Unmodified-1'!F12&gt;='Skills - Skills Unmodified-1'!$L12,1,0)</f>
        <v>1</v>
      </c>
      <c r="G12" s="22">
        <f>IF('Skills - Skills Unmodified-1'!G12&gt;='Skills - Skills Unmodified-1'!$L12,1,0)</f>
        <v>0</v>
      </c>
      <c r="H12" s="22">
        <f>IF('Skills - Skills Unmodified-1'!H12&gt;='Skills - Skills Unmodified-1'!$L12,1,0)</f>
        <v>0</v>
      </c>
      <c r="I12" s="22">
        <f>IF('Skills - Skills Unmodified-1'!I12&gt;='Skills - Skills Unmodified-1'!$L12,1,0)</f>
        <v>1</v>
      </c>
      <c r="J12" s="22">
        <f>IF('Skills - Skills Unmodified-1'!J12&gt;='Skills - Skills Unmodified-1'!$L12,1,0)</f>
        <v>1</v>
      </c>
    </row>
    <row r="13" ht="20" customHeight="1">
      <c r="A13" s="21">
        <v>11</v>
      </c>
      <c r="B13" s="21">
        <f>IF('Skills - Skills Unmodified-1'!B13&gt;='Skills - Skills Unmodified-1'!$L13,1,0)</f>
        <v>0</v>
      </c>
      <c r="C13" s="21">
        <f>IF('Skills - Skills Unmodified-1'!C13&gt;='Skills - Skills Unmodified-1'!$L13,1,0)</f>
        <v>0</v>
      </c>
      <c r="D13" s="21">
        <f>IF('Skills - Skills Unmodified-1'!D13&gt;='Skills - Skills Unmodified-1'!$L13,1,0)</f>
        <v>0</v>
      </c>
      <c r="E13" s="21">
        <f>IF('Skills - Skills Unmodified-1'!E13&gt;='Skills - Skills Unmodified-1'!$L13,1,0)</f>
        <v>1</v>
      </c>
      <c r="F13" s="21">
        <f>IF('Skills - Skills Unmodified-1'!F13&gt;='Skills - Skills Unmodified-1'!$L13,1,0)</f>
        <v>1</v>
      </c>
      <c r="G13" s="21">
        <f>IF('Skills - Skills Unmodified-1'!G13&gt;='Skills - Skills Unmodified-1'!$L13,1,0)</f>
        <v>0</v>
      </c>
      <c r="H13" s="21">
        <f>IF('Skills - Skills Unmodified-1'!H13&gt;='Skills - Skills Unmodified-1'!$L13,1,0)</f>
        <v>0</v>
      </c>
      <c r="I13" s="21">
        <f>IF('Skills - Skills Unmodified-1'!I13&gt;='Skills - Skills Unmodified-1'!$L13,1,0)</f>
        <v>0</v>
      </c>
      <c r="J13" s="21">
        <f>IF('Skills - Skills Unmodified-1'!J13&gt;='Skills - Skills Unmodified-1'!$L13,1,0)</f>
        <v>1</v>
      </c>
    </row>
    <row r="14" ht="20" customHeight="1">
      <c r="A14" s="22">
        <v>12</v>
      </c>
      <c r="B14" s="22">
        <f>IF('Skills - Skills Unmodified-1'!B14&gt;='Skills - Skills Unmodified-1'!$L14,1,0)</f>
        <v>1</v>
      </c>
      <c r="C14" s="22">
        <f>IF('Skills - Skills Unmodified-1'!C14&gt;='Skills - Skills Unmodified-1'!$L14,1,0)</f>
        <v>0</v>
      </c>
      <c r="D14" s="22">
        <f>IF('Skills - Skills Unmodified-1'!D14&gt;='Skills - Skills Unmodified-1'!$L14,1,0)</f>
        <v>0</v>
      </c>
      <c r="E14" s="22">
        <f>IF('Skills - Skills Unmodified-1'!E14&gt;='Skills - Skills Unmodified-1'!$L14,1,0)</f>
        <v>1</v>
      </c>
      <c r="F14" s="22">
        <f>IF('Skills - Skills Unmodified-1'!F14&gt;='Skills - Skills Unmodified-1'!$L14,1,0)</f>
        <v>1</v>
      </c>
      <c r="G14" s="22">
        <f>IF('Skills - Skills Unmodified-1'!G14&gt;='Skills - Skills Unmodified-1'!$L14,1,0)</f>
        <v>0</v>
      </c>
      <c r="H14" s="22">
        <f>IF('Skills - Skills Unmodified-1'!H14&gt;='Skills - Skills Unmodified-1'!$L14,1,0)</f>
        <v>0</v>
      </c>
      <c r="I14" s="22">
        <f>IF('Skills - Skills Unmodified-1'!I14&gt;='Skills - Skills Unmodified-1'!$L14,1,0)</f>
        <v>0</v>
      </c>
      <c r="J14" s="22">
        <f>IF('Skills - Skills Unmodified-1'!J14&gt;='Skills - Skills Unmodified-1'!$L14,1,0)</f>
        <v>1</v>
      </c>
    </row>
    <row r="15" ht="20" customHeight="1">
      <c r="A15" s="21">
        <v>13</v>
      </c>
      <c r="B15" s="21">
        <f>IF('Skills - Skills Unmodified-1'!B15&gt;='Skills - Skills Unmodified-1'!$L15,1,0)</f>
        <v>0</v>
      </c>
      <c r="C15" s="21">
        <f>IF('Skills - Skills Unmodified-1'!C15&gt;='Skills - Skills Unmodified-1'!$L15,1,0)</f>
        <v>0</v>
      </c>
      <c r="D15" s="21">
        <f>IF('Skills - Skills Unmodified-1'!D15&gt;='Skills - Skills Unmodified-1'!$L15,1,0)</f>
        <v>1</v>
      </c>
      <c r="E15" s="21">
        <f>IF('Skills - Skills Unmodified-1'!E15&gt;='Skills - Skills Unmodified-1'!$L15,1,0)</f>
        <v>0</v>
      </c>
      <c r="F15" s="21">
        <f>IF('Skills - Skills Unmodified-1'!F15&gt;='Skills - Skills Unmodified-1'!$L15,1,0)</f>
        <v>1</v>
      </c>
      <c r="G15" s="21">
        <f>IF('Skills - Skills Unmodified-1'!G15&gt;='Skills - Skills Unmodified-1'!$L15,1,0)</f>
        <v>1</v>
      </c>
      <c r="H15" s="21">
        <f>IF('Skills - Skills Unmodified-1'!H15&gt;='Skills - Skills Unmodified-1'!$L15,1,0)</f>
        <v>1</v>
      </c>
      <c r="I15" s="21">
        <f>IF('Skills - Skills Unmodified-1'!I15&gt;='Skills - Skills Unmodified-1'!$L15,1,0)</f>
        <v>0</v>
      </c>
      <c r="J15" s="21">
        <f>IF('Skills - Skills Unmodified-1'!J15&gt;='Skills - Skills Unmodified-1'!$L15,1,0)</f>
        <v>0</v>
      </c>
    </row>
    <row r="16" ht="20" customHeight="1">
      <c r="A16" s="22">
        <v>14</v>
      </c>
      <c r="B16" s="22">
        <f>IF('Skills - Skills Unmodified-1'!B16&gt;='Skills - Skills Unmodified-1'!$L16,1,0)</f>
        <v>0</v>
      </c>
      <c r="C16" s="22">
        <f>IF('Skills - Skills Unmodified-1'!C16&gt;='Skills - Skills Unmodified-1'!$L16,1,0)</f>
        <v>0</v>
      </c>
      <c r="D16" s="22">
        <f>IF('Skills - Skills Unmodified-1'!D16&gt;='Skills - Skills Unmodified-1'!$L16,1,0)</f>
        <v>0</v>
      </c>
      <c r="E16" s="22">
        <f>IF('Skills - Skills Unmodified-1'!E16&gt;='Skills - Skills Unmodified-1'!$L16,1,0)</f>
        <v>0</v>
      </c>
      <c r="F16" s="22">
        <f>IF('Skills - Skills Unmodified-1'!F16&gt;='Skills - Skills Unmodified-1'!$L16,1,0)</f>
        <v>1</v>
      </c>
      <c r="G16" s="22">
        <f>IF('Skills - Skills Unmodified-1'!G16&gt;='Skills - Skills Unmodified-1'!$L16,1,0)</f>
        <v>1</v>
      </c>
      <c r="H16" s="22">
        <f>IF('Skills - Skills Unmodified-1'!H16&gt;='Skills - Skills Unmodified-1'!$L16,1,0)</f>
        <v>1</v>
      </c>
      <c r="I16" s="22">
        <f>IF('Skills - Skills Unmodified-1'!I16&gt;='Skills - Skills Unmodified-1'!$L16,1,0)</f>
        <v>1</v>
      </c>
      <c r="J16" s="22">
        <f>IF('Skills - Skills Unmodified-1'!J16&gt;='Skills - Skills Unmodified-1'!$L16,1,0)</f>
        <v>0</v>
      </c>
    </row>
    <row r="17" ht="20" customHeight="1">
      <c r="A17" s="21">
        <v>15</v>
      </c>
      <c r="B17" s="21">
        <f>IF('Skills - Skills Unmodified-1'!B17&gt;='Skills - Skills Unmodified-1'!$L17,1,0)</f>
        <v>0</v>
      </c>
      <c r="C17" s="21">
        <f>IF('Skills - Skills Unmodified-1'!C17&gt;='Skills - Skills Unmodified-1'!$L17,1,0)</f>
        <v>0</v>
      </c>
      <c r="D17" s="21">
        <f>IF('Skills - Skills Unmodified-1'!D17&gt;='Skills - Skills Unmodified-1'!$L17,1,0)</f>
        <v>0</v>
      </c>
      <c r="E17" s="21">
        <f>IF('Skills - Skills Unmodified-1'!E17&gt;='Skills - Skills Unmodified-1'!$L17,1,0)</f>
        <v>1</v>
      </c>
      <c r="F17" s="21">
        <f>IF('Skills - Skills Unmodified-1'!F17&gt;='Skills - Skills Unmodified-1'!$L17,1,0)</f>
        <v>1</v>
      </c>
      <c r="G17" s="21">
        <f>IF('Skills - Skills Unmodified-1'!G17&gt;='Skills - Skills Unmodified-1'!$L17,1,0)</f>
        <v>1</v>
      </c>
      <c r="H17" s="21">
        <f>IF('Skills - Skills Unmodified-1'!H17&gt;='Skills - Skills Unmodified-1'!$L17,1,0)</f>
        <v>1</v>
      </c>
      <c r="I17" s="21">
        <f>IF('Skills - Skills Unmodified-1'!I17&gt;='Skills - Skills Unmodified-1'!$L17,1,0)</f>
        <v>1</v>
      </c>
      <c r="J17" s="21">
        <f>IF('Skills - Skills Unmodified-1'!J17&gt;='Skills - Skills Unmodified-1'!$L17,1,0)</f>
        <v>1</v>
      </c>
    </row>
    <row r="18" ht="20" customHeight="1">
      <c r="A18" s="22">
        <v>16</v>
      </c>
      <c r="B18" s="22">
        <f>IF('Skills - Skills Unmodified-1'!B18&gt;='Skills - Skills Unmodified-1'!$L18,1,0)</f>
        <v>0</v>
      </c>
      <c r="C18" s="22">
        <f>IF('Skills - Skills Unmodified-1'!C18&gt;='Skills - Skills Unmodified-1'!$L18,1,0)</f>
        <v>0</v>
      </c>
      <c r="D18" s="22">
        <f>IF('Skills - Skills Unmodified-1'!D18&gt;='Skills - Skills Unmodified-1'!$L18,1,0)</f>
        <v>1</v>
      </c>
      <c r="E18" s="22">
        <f>IF('Skills - Skills Unmodified-1'!E18&gt;='Skills - Skills Unmodified-1'!$L18,1,0)</f>
        <v>1</v>
      </c>
      <c r="F18" s="22">
        <f>IF('Skills - Skills Unmodified-1'!F18&gt;='Skills - Skills Unmodified-1'!$L18,1,0)</f>
        <v>1</v>
      </c>
      <c r="G18" s="22">
        <f>IF('Skills - Skills Unmodified-1'!G18&gt;='Skills - Skills Unmodified-1'!$L18,1,0)</f>
        <v>0</v>
      </c>
      <c r="H18" s="22">
        <f>IF('Skills - Skills Unmodified-1'!H18&gt;='Skills - Skills Unmodified-1'!$L18,1,0)</f>
        <v>0</v>
      </c>
      <c r="I18" s="22">
        <f>IF('Skills - Skills Unmodified-1'!I18&gt;='Skills - Skills Unmodified-1'!$L18,1,0)</f>
        <v>0</v>
      </c>
      <c r="J18" s="22">
        <f>IF('Skills - Skills Unmodified-1'!J18&gt;='Skills - Skills Unmodified-1'!$L18,1,0)</f>
        <v>1</v>
      </c>
    </row>
    <row r="19" ht="20" customHeight="1">
      <c r="A19" s="21">
        <v>17</v>
      </c>
      <c r="B19" s="21">
        <f>IF('Skills - Skills Unmodified-1'!B19&gt;='Skills - Skills Unmodified-1'!$L19,1,0)</f>
        <v>0</v>
      </c>
      <c r="C19" s="21">
        <f>IF('Skills - Skills Unmodified-1'!C19&gt;='Skills - Skills Unmodified-1'!$L19,1,0)</f>
        <v>0</v>
      </c>
      <c r="D19" s="21">
        <f>IF('Skills - Skills Unmodified-1'!D19&gt;='Skills - Skills Unmodified-1'!$L19,1,0)</f>
        <v>1</v>
      </c>
      <c r="E19" s="21">
        <f>IF('Skills - Skills Unmodified-1'!E19&gt;='Skills - Skills Unmodified-1'!$L19,1,0)</f>
        <v>1</v>
      </c>
      <c r="F19" s="21">
        <f>IF('Skills - Skills Unmodified-1'!F19&gt;='Skills - Skills Unmodified-1'!$L19,1,0)</f>
        <v>1</v>
      </c>
      <c r="G19" s="21">
        <f>IF('Skills - Skills Unmodified-1'!G19&gt;='Skills - Skills Unmodified-1'!$L19,1,0)</f>
        <v>0</v>
      </c>
      <c r="H19" s="21">
        <f>IF('Skills - Skills Unmodified-1'!H19&gt;='Skills - Skills Unmodified-1'!$L19,1,0)</f>
        <v>0</v>
      </c>
      <c r="I19" s="21">
        <f>IF('Skills - Skills Unmodified-1'!I19&gt;='Skills - Skills Unmodified-1'!$L19,1,0)</f>
        <v>1</v>
      </c>
      <c r="J19" s="21">
        <f>IF('Skills - Skills Unmodified-1'!J19&gt;='Skills - Skills Unmodified-1'!$L19,1,0)</f>
        <v>0</v>
      </c>
    </row>
    <row r="20" ht="20" customHeight="1">
      <c r="A20" s="22">
        <v>18</v>
      </c>
      <c r="B20" s="22">
        <f>IF('Skills - Skills Unmodified-1'!B20&gt;='Skills - Skills Unmodified-1'!$L20,1,0)</f>
        <v>0</v>
      </c>
      <c r="C20" s="22">
        <f>IF('Skills - Skills Unmodified-1'!C20&gt;='Skills - Skills Unmodified-1'!$L20,1,0)</f>
        <v>0</v>
      </c>
      <c r="D20" s="22">
        <f>IF('Skills - Skills Unmodified-1'!D20&gt;='Skills - Skills Unmodified-1'!$L20,1,0)</f>
        <v>0</v>
      </c>
      <c r="E20" s="22">
        <f>IF('Skills - Skills Unmodified-1'!E20&gt;='Skills - Skills Unmodified-1'!$L20,1,0)</f>
        <v>0</v>
      </c>
      <c r="F20" s="22">
        <f>IF('Skills - Skills Unmodified-1'!F20&gt;='Skills - Skills Unmodified-1'!$L20,1,0)</f>
        <v>1</v>
      </c>
      <c r="G20" s="22">
        <f>IF('Skills - Skills Unmodified-1'!G20&gt;='Skills - Skills Unmodified-1'!$L20,1,0)</f>
        <v>1</v>
      </c>
      <c r="H20" s="22">
        <f>IF('Skills - Skills Unmodified-1'!H20&gt;='Skills - Skills Unmodified-1'!$L20,1,0)</f>
        <v>0</v>
      </c>
      <c r="I20" s="22">
        <f>IF('Skills - Skills Unmodified-1'!I20&gt;='Skills - Skills Unmodified-1'!$L20,1,0)</f>
        <v>0</v>
      </c>
      <c r="J20" s="22">
        <f>IF('Skills - Skills Unmodified-1'!J20&gt;='Skills - Skills Unmodified-1'!$L20,1,0)</f>
        <v>1</v>
      </c>
    </row>
    <row r="21" ht="20" customHeight="1">
      <c r="A21" s="21">
        <v>19</v>
      </c>
      <c r="B21" s="21">
        <f>IF('Skills - Skills Unmodified-1'!B21&gt;='Skills - Skills Unmodified-1'!$L21,1,0)</f>
        <v>0</v>
      </c>
      <c r="C21" s="21">
        <f>IF('Skills - Skills Unmodified-1'!C21&gt;='Skills - Skills Unmodified-1'!$L21,1,0)</f>
        <v>0</v>
      </c>
      <c r="D21" s="21">
        <f>IF('Skills - Skills Unmodified-1'!D21&gt;='Skills - Skills Unmodified-1'!$L21,1,0)</f>
        <v>1</v>
      </c>
      <c r="E21" s="21">
        <f>IF('Skills - Skills Unmodified-1'!E21&gt;='Skills - Skills Unmodified-1'!$L21,1,0)</f>
        <v>1</v>
      </c>
      <c r="F21" s="21">
        <f>IF('Skills - Skills Unmodified-1'!F21&gt;='Skills - Skills Unmodified-1'!$L21,1,0)</f>
        <v>1</v>
      </c>
      <c r="G21" s="21">
        <f>IF('Skills - Skills Unmodified-1'!G21&gt;='Skills - Skills Unmodified-1'!$L21,1,0)</f>
        <v>1</v>
      </c>
      <c r="H21" s="21">
        <f>IF('Skills - Skills Unmodified-1'!H21&gt;='Skills - Skills Unmodified-1'!$L21,1,0)</f>
        <v>0</v>
      </c>
      <c r="I21" s="21">
        <f>IF('Skills - Skills Unmodified-1'!I21&gt;='Skills - Skills Unmodified-1'!$L21,1,0)</f>
        <v>0</v>
      </c>
      <c r="J21" s="21">
        <f>IF('Skills - Skills Unmodified-1'!J21&gt;='Skills - Skills Unmodified-1'!$L21,1,0)</f>
        <v>1</v>
      </c>
    </row>
    <row r="22" ht="20" customHeight="1">
      <c r="A22" s="22">
        <v>20</v>
      </c>
      <c r="B22" s="22">
        <f>IF('Skills - Skills Unmodified-1'!B22&gt;='Skills - Skills Unmodified-1'!$L22,1,0)</f>
        <v>1</v>
      </c>
      <c r="C22" s="22">
        <f>IF('Skills - Skills Unmodified-1'!C22&gt;='Skills - Skills Unmodified-1'!$L22,1,0)</f>
        <v>0</v>
      </c>
      <c r="D22" s="22">
        <f>IF('Skills - Skills Unmodified-1'!D22&gt;='Skills - Skills Unmodified-1'!$L22,1,0)</f>
        <v>0</v>
      </c>
      <c r="E22" s="22">
        <f>IF('Skills - Skills Unmodified-1'!E22&gt;='Skills - Skills Unmodified-1'!$L22,1,0)</f>
        <v>1</v>
      </c>
      <c r="F22" s="22">
        <f>IF('Skills - Skills Unmodified-1'!F22&gt;='Skills - Skills Unmodified-1'!$L22,1,0)</f>
        <v>1</v>
      </c>
      <c r="G22" s="22">
        <f>IF('Skills - Skills Unmodified-1'!G22&gt;='Skills - Skills Unmodified-1'!$L22,1,0)</f>
        <v>0</v>
      </c>
      <c r="H22" s="22">
        <f>IF('Skills - Skills Unmodified-1'!H22&gt;='Skills - Skills Unmodified-1'!$L22,1,0)</f>
        <v>0</v>
      </c>
      <c r="I22" s="22">
        <f>IF('Skills - Skills Unmodified-1'!I22&gt;='Skills - Skills Unmodified-1'!$L22,1,0)</f>
        <v>0</v>
      </c>
      <c r="J22" s="22">
        <f>IF('Skills - Skills Unmodified-1'!J22&gt;='Skills - Skills Unmodified-1'!$L22,1,0)</f>
        <v>1</v>
      </c>
    </row>
    <row r="23" ht="20" customHeight="1">
      <c r="A23" s="21">
        <v>21</v>
      </c>
      <c r="B23" s="21">
        <f>IF('Skills - Skills Unmodified-1'!B23&gt;='Skills - Skills Unmodified-1'!$L23,1,0)</f>
        <v>0</v>
      </c>
      <c r="C23" s="21">
        <f>IF('Skills - Skills Unmodified-1'!C23&gt;='Skills - Skills Unmodified-1'!$L23,1,0)</f>
        <v>1</v>
      </c>
      <c r="D23" s="21">
        <f>IF('Skills - Skills Unmodified-1'!D23&gt;='Skills - Skills Unmodified-1'!$L23,1,0)</f>
        <v>1</v>
      </c>
      <c r="E23" s="21">
        <f>IF('Skills - Skills Unmodified-1'!E23&gt;='Skills - Skills Unmodified-1'!$L23,1,0)</f>
        <v>0</v>
      </c>
      <c r="F23" s="21">
        <f>IF('Skills - Skills Unmodified-1'!F23&gt;='Skills - Skills Unmodified-1'!$L23,1,0)</f>
        <v>1</v>
      </c>
      <c r="G23" s="21">
        <f>IF('Skills - Skills Unmodified-1'!G23&gt;='Skills - Skills Unmodified-1'!$L23,1,0)</f>
        <v>0</v>
      </c>
      <c r="H23" s="21">
        <f>IF('Skills - Skills Unmodified-1'!H23&gt;='Skills - Skills Unmodified-1'!$L23,1,0)</f>
        <v>0</v>
      </c>
      <c r="I23" s="21">
        <f>IF('Skills - Skills Unmodified-1'!I23&gt;='Skills - Skills Unmodified-1'!$L23,1,0)</f>
        <v>1</v>
      </c>
      <c r="J23" s="21">
        <f>IF('Skills - Skills Unmodified-1'!J23&gt;='Skills - Skills Unmodified-1'!$L23,1,0)</f>
        <v>1</v>
      </c>
    </row>
    <row r="24" ht="20" customHeight="1">
      <c r="A24" s="22">
        <v>22</v>
      </c>
      <c r="B24" s="22">
        <f>IF('Skills - Skills Unmodified-1'!B24&gt;='Skills - Skills Unmodified-1'!$L24,1,0)</f>
        <v>0</v>
      </c>
      <c r="C24" s="22">
        <f>IF('Skills - Skills Unmodified-1'!C24&gt;='Skills - Skills Unmodified-1'!$L24,1,0)</f>
        <v>0</v>
      </c>
      <c r="D24" s="22">
        <f>IF('Skills - Skills Unmodified-1'!D24&gt;='Skills - Skills Unmodified-1'!$L24,1,0)</f>
        <v>1</v>
      </c>
      <c r="E24" s="22">
        <f>IF('Skills - Skills Unmodified-1'!E24&gt;='Skills - Skills Unmodified-1'!$L24,1,0)</f>
        <v>0</v>
      </c>
      <c r="F24" s="22">
        <f>IF('Skills - Skills Unmodified-1'!F24&gt;='Skills - Skills Unmodified-1'!$L24,1,0)</f>
        <v>1</v>
      </c>
      <c r="G24" s="22">
        <f>IF('Skills - Skills Unmodified-1'!G24&gt;='Skills - Skills Unmodified-1'!$L24,1,0)</f>
        <v>1</v>
      </c>
      <c r="H24" s="22">
        <f>IF('Skills - Skills Unmodified-1'!H24&gt;='Skills - Skills Unmodified-1'!$L24,1,0)</f>
        <v>1</v>
      </c>
      <c r="I24" s="22">
        <f>IF('Skills - Skills Unmodified-1'!I24&gt;='Skills - Skills Unmodified-1'!$L24,1,0)</f>
        <v>0</v>
      </c>
      <c r="J24" s="22">
        <f>IF('Skills - Skills Unmodified-1'!J24&gt;='Skills - Skills Unmodified-1'!$L24,1,0)</f>
        <v>1</v>
      </c>
    </row>
  </sheetData>
  <mergeCells count="1">
    <mergeCell ref="A1:J1"/>
  </mergeCells>
  <conditionalFormatting sqref="B3:J24">
    <cfRule type="cellIs" dxfId="3" priority="1" operator="greaterThanOrEqual" stopIfTrue="1">
      <formula>$B$25</formula>
    </cfRule>
  </conditionalFormatting>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4.xml><?xml version="1.0" encoding="utf-8"?>
<worksheet xmlns:r="http://schemas.openxmlformats.org/officeDocument/2006/relationships" xmlns="http://schemas.openxmlformats.org/spreadsheetml/2006/main">
  <dimension ref="A2:J24"/>
  <sheetViews>
    <sheetView workbookViewId="0" showGridLines="0" defaultGridColor="1"/>
  </sheetViews>
  <sheetFormatPr defaultColWidth="12.25" defaultRowHeight="18" customHeight="1" outlineLevelRow="0" outlineLevelCol="0"/>
  <cols>
    <col min="1" max="1" width="12.25" style="35" customWidth="1"/>
    <col min="2" max="2" width="12.25" style="35" customWidth="1"/>
    <col min="3" max="3" width="12.25" style="35" customWidth="1"/>
    <col min="4" max="4" width="12.25" style="35" customWidth="1"/>
    <col min="5" max="5" width="12.25" style="35" customWidth="1"/>
    <col min="6" max="6" width="12.25" style="35" customWidth="1"/>
    <col min="7" max="7" width="12.25" style="35" customWidth="1"/>
    <col min="8" max="8" width="12.25" style="35" customWidth="1"/>
    <col min="9" max="9" width="12.25" style="35" customWidth="1"/>
    <col min="10" max="10" width="12.25" style="35" customWidth="1"/>
    <col min="11" max="256" width="12.25" style="35" customWidth="1"/>
  </cols>
  <sheetData>
    <row r="1">
      <c r="A1" t="s" s="18">
        <v>206</v>
      </c>
      <c r="B1"/>
      <c r="C1"/>
      <c r="D1"/>
      <c r="E1"/>
      <c r="F1"/>
      <c r="G1"/>
      <c r="H1"/>
      <c r="I1"/>
      <c r="J1"/>
    </row>
    <row r="2" ht="40" customHeight="1">
      <c r="A2" t="s" s="19">
        <v>157</v>
      </c>
      <c r="B2" t="s" s="8">
        <v>17</v>
      </c>
      <c r="C2" t="s" s="8">
        <v>18</v>
      </c>
      <c r="D2" t="s" s="8">
        <v>19</v>
      </c>
      <c r="E2" t="s" s="8">
        <v>20</v>
      </c>
      <c r="F2" t="s" s="8">
        <v>21</v>
      </c>
      <c r="G2" t="s" s="8">
        <v>22</v>
      </c>
      <c r="H2" t="s" s="8">
        <v>23</v>
      </c>
      <c r="I2" t="s" s="8">
        <v>24</v>
      </c>
      <c r="J2" t="s" s="8">
        <v>25</v>
      </c>
    </row>
    <row r="3" ht="20" customHeight="1">
      <c r="A3" s="21">
        <v>1</v>
      </c>
      <c r="B3" s="21">
        <f>IF('Skills - Skills Unmodified-1'!B3&gt;='Skills - Skills Unmodified-1'!$M3,1,0)</f>
        <v>0</v>
      </c>
      <c r="C3" s="21">
        <f>IF('Skills - Skills Unmodified-1'!C3&gt;='Skills - Skills Unmodified-1'!$M3,1,0)</f>
        <v>1</v>
      </c>
      <c r="D3" s="21">
        <f>IF('Skills - Skills Unmodified-1'!D3&gt;='Skills - Skills Unmodified-1'!$M3,1,0)</f>
        <v>1</v>
      </c>
      <c r="E3" s="21">
        <f>IF('Skills - Skills Unmodified-1'!E3&gt;='Skills - Skills Unmodified-1'!$M3,1,0)</f>
        <v>1</v>
      </c>
      <c r="F3" s="21">
        <f>IF('Skills - Skills Unmodified-1'!F3&gt;='Skills - Skills Unmodified-1'!$M3,1,0)</f>
        <v>1</v>
      </c>
      <c r="G3" s="21">
        <f>IF('Skills - Skills Unmodified-1'!G3&gt;='Skills - Skills Unmodified-1'!$M3,1,0)</f>
        <v>0</v>
      </c>
      <c r="H3" s="21">
        <f>IF('Skills - Skills Unmodified-1'!H3&gt;='Skills - Skills Unmodified-1'!$M3,1,0)</f>
        <v>0</v>
      </c>
      <c r="I3" s="21">
        <f>IF('Skills - Skills Unmodified-1'!I3&gt;='Skills - Skills Unmodified-1'!$M3,1,0)</f>
        <v>0</v>
      </c>
      <c r="J3" s="21">
        <f>IF('Skills - Skills Unmodified-1'!J3&gt;='Skills - Skills Unmodified-1'!$M3,1,0)</f>
        <v>1</v>
      </c>
    </row>
    <row r="4" ht="20" customHeight="1">
      <c r="A4" s="22">
        <v>2</v>
      </c>
      <c r="B4" s="22">
        <f>IF('Skills - Skills Unmodified-1'!B4&gt;='Skills - Skills Unmodified-1'!$M4,1,0)</f>
        <v>1</v>
      </c>
      <c r="C4" s="22">
        <f>IF('Skills - Skills Unmodified-1'!C4&gt;='Skills - Skills Unmodified-1'!$M4,1,0)</f>
        <v>1</v>
      </c>
      <c r="D4" s="22">
        <f>IF('Skills - Skills Unmodified-1'!D4&gt;='Skills - Skills Unmodified-1'!$M4,1,0)</f>
        <v>1</v>
      </c>
      <c r="E4" s="22">
        <f>IF('Skills - Skills Unmodified-1'!E4&gt;='Skills - Skills Unmodified-1'!$M4,1,0)</f>
        <v>1</v>
      </c>
      <c r="F4" s="22">
        <f>IF('Skills - Skills Unmodified-1'!F4&gt;='Skills - Skills Unmodified-1'!$M4,1,0)</f>
        <v>1</v>
      </c>
      <c r="G4" s="22">
        <f>IF('Skills - Skills Unmodified-1'!G4&gt;='Skills - Skills Unmodified-1'!$M4,1,0)</f>
        <v>0</v>
      </c>
      <c r="H4" s="22">
        <f>IF('Skills - Skills Unmodified-1'!H4&gt;='Skills - Skills Unmodified-1'!$M4,1,0)</f>
        <v>0</v>
      </c>
      <c r="I4" s="22">
        <f>IF('Skills - Skills Unmodified-1'!I4&gt;='Skills - Skills Unmodified-1'!$M4,1,0)</f>
        <v>1</v>
      </c>
      <c r="J4" s="22">
        <f>IF('Skills - Skills Unmodified-1'!J4&gt;='Skills - Skills Unmodified-1'!$M4,1,0)</f>
        <v>0</v>
      </c>
    </row>
    <row r="5" ht="20" customHeight="1">
      <c r="A5" s="21">
        <v>3</v>
      </c>
      <c r="B5" s="21">
        <f>IF('Skills - Skills Unmodified-1'!B5&gt;='Skills - Skills Unmodified-1'!$M5,1,0)</f>
        <v>1</v>
      </c>
      <c r="C5" s="21">
        <f>IF('Skills - Skills Unmodified-1'!C5&gt;='Skills - Skills Unmodified-1'!$M5,1,0)</f>
        <v>0</v>
      </c>
      <c r="D5" s="21">
        <f>IF('Skills - Skills Unmodified-1'!D5&gt;='Skills - Skills Unmodified-1'!$M5,1,0)</f>
        <v>1</v>
      </c>
      <c r="E5" s="21">
        <f>IF('Skills - Skills Unmodified-1'!E5&gt;='Skills - Skills Unmodified-1'!$M5,1,0)</f>
        <v>0</v>
      </c>
      <c r="F5" s="21">
        <f>IF('Skills - Skills Unmodified-1'!F5&gt;='Skills - Skills Unmodified-1'!$M5,1,0)</f>
        <v>1</v>
      </c>
      <c r="G5" s="21">
        <f>IF('Skills - Skills Unmodified-1'!G5&gt;='Skills - Skills Unmodified-1'!$M5,1,0)</f>
        <v>1</v>
      </c>
      <c r="H5" s="21">
        <f>IF('Skills - Skills Unmodified-1'!H5&gt;='Skills - Skills Unmodified-1'!$M5,1,0)</f>
        <v>0</v>
      </c>
      <c r="I5" s="21">
        <f>IF('Skills - Skills Unmodified-1'!I5&gt;='Skills - Skills Unmodified-1'!$M5,1,0)</f>
        <v>1</v>
      </c>
      <c r="J5" s="21">
        <f>IF('Skills - Skills Unmodified-1'!J5&gt;='Skills - Skills Unmodified-1'!$M5,1,0)</f>
        <v>0</v>
      </c>
    </row>
    <row r="6" ht="20" customHeight="1">
      <c r="A6" s="22">
        <v>4</v>
      </c>
      <c r="B6" s="22">
        <f>IF('Skills - Skills Unmodified-1'!B6&gt;='Skills - Skills Unmodified-1'!$M6,1,0)</f>
        <v>0</v>
      </c>
      <c r="C6" s="22">
        <f>IF('Skills - Skills Unmodified-1'!C6&gt;='Skills - Skills Unmodified-1'!$M6,1,0)</f>
        <v>0</v>
      </c>
      <c r="D6" s="22">
        <f>IF('Skills - Skills Unmodified-1'!D6&gt;='Skills - Skills Unmodified-1'!$M6,1,0)</f>
        <v>0</v>
      </c>
      <c r="E6" s="22">
        <f>IF('Skills - Skills Unmodified-1'!E6&gt;='Skills - Skills Unmodified-1'!$M6,1,0)</f>
        <v>0</v>
      </c>
      <c r="F6" s="22">
        <f>IF('Skills - Skills Unmodified-1'!F6&gt;='Skills - Skills Unmodified-1'!$M6,1,0)</f>
        <v>1</v>
      </c>
      <c r="G6" s="22">
        <f>IF('Skills - Skills Unmodified-1'!G6&gt;='Skills - Skills Unmodified-1'!$M6,1,0)</f>
        <v>1</v>
      </c>
      <c r="H6" s="22">
        <f>IF('Skills - Skills Unmodified-1'!H6&gt;='Skills - Skills Unmodified-1'!$M6,1,0)</f>
        <v>1</v>
      </c>
      <c r="I6" s="22">
        <f>IF('Skills - Skills Unmodified-1'!I6&gt;='Skills - Skills Unmodified-1'!$M6,1,0)</f>
        <v>1</v>
      </c>
      <c r="J6" s="22">
        <f>IF('Skills - Skills Unmodified-1'!J6&gt;='Skills - Skills Unmodified-1'!$M6,1,0)</f>
        <v>1</v>
      </c>
    </row>
    <row r="7" ht="20" customHeight="1">
      <c r="A7" s="21">
        <v>5</v>
      </c>
      <c r="B7" s="21">
        <f>IF('Skills - Skills Unmodified-1'!B7&gt;='Skills - Skills Unmodified-1'!$M7,1,0)</f>
        <v>0</v>
      </c>
      <c r="C7" s="21">
        <f>IF('Skills - Skills Unmodified-1'!C7&gt;='Skills - Skills Unmodified-1'!$M7,1,0)</f>
        <v>1</v>
      </c>
      <c r="D7" s="21">
        <f>IF('Skills - Skills Unmodified-1'!D7&gt;='Skills - Skills Unmodified-1'!$M7,1,0)</f>
        <v>1</v>
      </c>
      <c r="E7" s="21">
        <f>IF('Skills - Skills Unmodified-1'!E7&gt;='Skills - Skills Unmodified-1'!$M7,1,0)</f>
        <v>0</v>
      </c>
      <c r="F7" s="21">
        <f>IF('Skills - Skills Unmodified-1'!F7&gt;='Skills - Skills Unmodified-1'!$M7,1,0)</f>
        <v>1</v>
      </c>
      <c r="G7" s="21">
        <f>IF('Skills - Skills Unmodified-1'!G7&gt;='Skills - Skills Unmodified-1'!$M7,1,0)</f>
        <v>1</v>
      </c>
      <c r="H7" s="21">
        <f>IF('Skills - Skills Unmodified-1'!H7&gt;='Skills - Skills Unmodified-1'!$M7,1,0)</f>
        <v>0</v>
      </c>
      <c r="I7" s="21">
        <f>IF('Skills - Skills Unmodified-1'!I7&gt;='Skills - Skills Unmodified-1'!$M7,1,0)</f>
        <v>1</v>
      </c>
      <c r="J7" s="21">
        <f>IF('Skills - Skills Unmodified-1'!J7&gt;='Skills - Skills Unmodified-1'!$M7,1,0)</f>
        <v>0</v>
      </c>
    </row>
    <row r="8" ht="20" customHeight="1">
      <c r="A8" s="22">
        <v>6</v>
      </c>
      <c r="B8" s="22">
        <f>IF('Skills - Skills Unmodified-1'!B8&gt;='Skills - Skills Unmodified-1'!$M8,1,0)</f>
        <v>0</v>
      </c>
      <c r="C8" s="22">
        <f>IF('Skills - Skills Unmodified-1'!C8&gt;='Skills - Skills Unmodified-1'!$M8,1,0)</f>
        <v>1</v>
      </c>
      <c r="D8" s="22">
        <f>IF('Skills - Skills Unmodified-1'!D8&gt;='Skills - Skills Unmodified-1'!$M8,1,0)</f>
        <v>1</v>
      </c>
      <c r="E8" s="22">
        <f>IF('Skills - Skills Unmodified-1'!E8&gt;='Skills - Skills Unmodified-1'!$M8,1,0)</f>
        <v>0</v>
      </c>
      <c r="F8" s="22">
        <f>IF('Skills - Skills Unmodified-1'!F8&gt;='Skills - Skills Unmodified-1'!$M8,1,0)</f>
        <v>1</v>
      </c>
      <c r="G8" s="22">
        <f>IF('Skills - Skills Unmodified-1'!G8&gt;='Skills - Skills Unmodified-1'!$M8,1,0)</f>
        <v>1</v>
      </c>
      <c r="H8" s="22">
        <f>IF('Skills - Skills Unmodified-1'!H8&gt;='Skills - Skills Unmodified-1'!$M8,1,0)</f>
        <v>1</v>
      </c>
      <c r="I8" s="22">
        <f>IF('Skills - Skills Unmodified-1'!I8&gt;='Skills - Skills Unmodified-1'!$M8,1,0)</f>
        <v>1</v>
      </c>
      <c r="J8" s="22">
        <f>IF('Skills - Skills Unmodified-1'!J8&gt;='Skills - Skills Unmodified-1'!$M8,1,0)</f>
        <v>0</v>
      </c>
    </row>
    <row r="9" ht="20" customHeight="1">
      <c r="A9" s="21">
        <v>7</v>
      </c>
      <c r="B9" s="21">
        <f>IF('Skills - Skills Unmodified-1'!B9&gt;='Skills - Skills Unmodified-1'!$M9,1,0)</f>
        <v>0</v>
      </c>
      <c r="C9" s="21">
        <f>IF('Skills - Skills Unmodified-1'!C9&gt;='Skills - Skills Unmodified-1'!$M9,1,0)</f>
        <v>1</v>
      </c>
      <c r="D9" s="21">
        <f>IF('Skills - Skills Unmodified-1'!D9&gt;='Skills - Skills Unmodified-1'!$M9,1,0)</f>
        <v>1</v>
      </c>
      <c r="E9" s="21">
        <f>IF('Skills - Skills Unmodified-1'!E9&gt;='Skills - Skills Unmodified-1'!$M9,1,0)</f>
        <v>0</v>
      </c>
      <c r="F9" s="21">
        <f>IF('Skills - Skills Unmodified-1'!F9&gt;='Skills - Skills Unmodified-1'!$M9,1,0)</f>
        <v>1</v>
      </c>
      <c r="G9" s="21">
        <f>IF('Skills - Skills Unmodified-1'!G9&gt;='Skills - Skills Unmodified-1'!$M9,1,0)</f>
        <v>1</v>
      </c>
      <c r="H9" s="21">
        <f>IF('Skills - Skills Unmodified-1'!H9&gt;='Skills - Skills Unmodified-1'!$M9,1,0)</f>
        <v>0</v>
      </c>
      <c r="I9" s="21">
        <f>IF('Skills - Skills Unmodified-1'!I9&gt;='Skills - Skills Unmodified-1'!$M9,1,0)</f>
        <v>1</v>
      </c>
      <c r="J9" s="21">
        <f>IF('Skills - Skills Unmodified-1'!J9&gt;='Skills - Skills Unmodified-1'!$M9,1,0)</f>
        <v>0</v>
      </c>
    </row>
    <row r="10" ht="20" customHeight="1">
      <c r="A10" s="22">
        <v>8</v>
      </c>
      <c r="B10" s="22">
        <f>IF('Skills - Skills Unmodified-1'!B10&gt;='Skills - Skills Unmodified-1'!$M10,1,0)</f>
        <v>1</v>
      </c>
      <c r="C10" s="22">
        <f>IF('Skills - Skills Unmodified-1'!C10&gt;='Skills - Skills Unmodified-1'!$M10,1,0)</f>
        <v>0</v>
      </c>
      <c r="D10" s="22">
        <f>IF('Skills - Skills Unmodified-1'!D10&gt;='Skills - Skills Unmodified-1'!$M10,1,0)</f>
        <v>1</v>
      </c>
      <c r="E10" s="22">
        <f>IF('Skills - Skills Unmodified-1'!E10&gt;='Skills - Skills Unmodified-1'!$M10,1,0)</f>
        <v>1</v>
      </c>
      <c r="F10" s="22">
        <f>IF('Skills - Skills Unmodified-1'!F10&gt;='Skills - Skills Unmodified-1'!$M10,1,0)</f>
        <v>1</v>
      </c>
      <c r="G10" s="22">
        <f>IF('Skills - Skills Unmodified-1'!G10&gt;='Skills - Skills Unmodified-1'!$M10,1,0)</f>
        <v>1</v>
      </c>
      <c r="H10" s="22">
        <f>IF('Skills - Skills Unmodified-1'!H10&gt;='Skills - Skills Unmodified-1'!$M10,1,0)</f>
        <v>0</v>
      </c>
      <c r="I10" s="22">
        <f>IF('Skills - Skills Unmodified-1'!I10&gt;='Skills - Skills Unmodified-1'!$M10,1,0)</f>
        <v>1</v>
      </c>
      <c r="J10" s="22">
        <f>IF('Skills - Skills Unmodified-1'!J10&gt;='Skills - Skills Unmodified-1'!$M10,1,0)</f>
        <v>0</v>
      </c>
    </row>
    <row r="11" ht="20" customHeight="1">
      <c r="A11" s="21">
        <v>9</v>
      </c>
      <c r="B11" s="21">
        <f>IF('Skills - Skills Unmodified-1'!B11&gt;='Skills - Skills Unmodified-1'!$M11,1,0)</f>
        <v>1</v>
      </c>
      <c r="C11" s="21">
        <f>IF('Skills - Skills Unmodified-1'!C11&gt;='Skills - Skills Unmodified-1'!$M11,1,0)</f>
        <v>1</v>
      </c>
      <c r="D11" s="21">
        <f>IF('Skills - Skills Unmodified-1'!D11&gt;='Skills - Skills Unmodified-1'!$M11,1,0)</f>
        <v>0</v>
      </c>
      <c r="E11" s="21">
        <f>IF('Skills - Skills Unmodified-1'!E11&gt;='Skills - Skills Unmodified-1'!$M11,1,0)</f>
        <v>1</v>
      </c>
      <c r="F11" s="21">
        <f>IF('Skills - Skills Unmodified-1'!F11&gt;='Skills - Skills Unmodified-1'!$M11,1,0)</f>
        <v>1</v>
      </c>
      <c r="G11" s="21">
        <f>IF('Skills - Skills Unmodified-1'!G11&gt;='Skills - Skills Unmodified-1'!$M11,1,0)</f>
        <v>1</v>
      </c>
      <c r="H11" s="21">
        <f>IF('Skills - Skills Unmodified-1'!H11&gt;='Skills - Skills Unmodified-1'!$M11,1,0)</f>
        <v>1</v>
      </c>
      <c r="I11" s="21">
        <f>IF('Skills - Skills Unmodified-1'!I11&gt;='Skills - Skills Unmodified-1'!$M11,1,0)</f>
        <v>1</v>
      </c>
      <c r="J11" s="21">
        <f>IF('Skills - Skills Unmodified-1'!J11&gt;='Skills - Skills Unmodified-1'!$M11,1,0)</f>
        <v>1</v>
      </c>
    </row>
    <row r="12" ht="20" customHeight="1">
      <c r="A12" s="22">
        <v>10</v>
      </c>
      <c r="B12" s="22">
        <f>IF('Skills - Skills Unmodified-1'!B12&gt;='Skills - Skills Unmodified-1'!$M12,1,0)</f>
        <v>0</v>
      </c>
      <c r="C12" s="22">
        <f>IF('Skills - Skills Unmodified-1'!C12&gt;='Skills - Skills Unmodified-1'!$M12,1,0)</f>
        <v>1</v>
      </c>
      <c r="D12" s="22">
        <f>IF('Skills - Skills Unmodified-1'!D12&gt;='Skills - Skills Unmodified-1'!$M12,1,0)</f>
        <v>0</v>
      </c>
      <c r="E12" s="22">
        <f>IF('Skills - Skills Unmodified-1'!E12&gt;='Skills - Skills Unmodified-1'!$M12,1,0)</f>
        <v>1</v>
      </c>
      <c r="F12" s="22">
        <f>IF('Skills - Skills Unmodified-1'!F12&gt;='Skills - Skills Unmodified-1'!$M12,1,0)</f>
        <v>1</v>
      </c>
      <c r="G12" s="22">
        <f>IF('Skills - Skills Unmodified-1'!G12&gt;='Skills - Skills Unmodified-1'!$M12,1,0)</f>
        <v>0</v>
      </c>
      <c r="H12" s="22">
        <f>IF('Skills - Skills Unmodified-1'!H12&gt;='Skills - Skills Unmodified-1'!$M12,1,0)</f>
        <v>0</v>
      </c>
      <c r="I12" s="22">
        <f>IF('Skills - Skills Unmodified-1'!I12&gt;='Skills - Skills Unmodified-1'!$M12,1,0)</f>
        <v>1</v>
      </c>
      <c r="J12" s="22">
        <f>IF('Skills - Skills Unmodified-1'!J12&gt;='Skills - Skills Unmodified-1'!$M12,1,0)</f>
        <v>1</v>
      </c>
    </row>
    <row r="13" ht="20" customHeight="1">
      <c r="A13" s="21">
        <v>11</v>
      </c>
      <c r="B13" s="21">
        <f>IF('Skills - Skills Unmodified-1'!B13&gt;='Skills - Skills Unmodified-1'!$M13,1,0)</f>
        <v>1</v>
      </c>
      <c r="C13" s="21">
        <f>IF('Skills - Skills Unmodified-1'!C13&gt;='Skills - Skills Unmodified-1'!$M13,1,0)</f>
        <v>1</v>
      </c>
      <c r="D13" s="21">
        <f>IF('Skills - Skills Unmodified-1'!D13&gt;='Skills - Skills Unmodified-1'!$M13,1,0)</f>
        <v>0</v>
      </c>
      <c r="E13" s="21">
        <f>IF('Skills - Skills Unmodified-1'!E13&gt;='Skills - Skills Unmodified-1'!$M13,1,0)</f>
        <v>1</v>
      </c>
      <c r="F13" s="21">
        <f>IF('Skills - Skills Unmodified-1'!F13&gt;='Skills - Skills Unmodified-1'!$M13,1,0)</f>
        <v>1</v>
      </c>
      <c r="G13" s="21">
        <f>IF('Skills - Skills Unmodified-1'!G13&gt;='Skills - Skills Unmodified-1'!$M13,1,0)</f>
        <v>0</v>
      </c>
      <c r="H13" s="21">
        <f>IF('Skills - Skills Unmodified-1'!H13&gt;='Skills - Skills Unmodified-1'!$M13,1,0)</f>
        <v>0</v>
      </c>
      <c r="I13" s="21">
        <f>IF('Skills - Skills Unmodified-1'!I13&gt;='Skills - Skills Unmodified-1'!$M13,1,0)</f>
        <v>0</v>
      </c>
      <c r="J13" s="21">
        <f>IF('Skills - Skills Unmodified-1'!J13&gt;='Skills - Skills Unmodified-1'!$M13,1,0)</f>
        <v>1</v>
      </c>
    </row>
    <row r="14" ht="20" customHeight="1">
      <c r="A14" s="22">
        <v>12</v>
      </c>
      <c r="B14" s="22">
        <f>IF('Skills - Skills Unmodified-1'!B14&gt;='Skills - Skills Unmodified-1'!$M14,1,0)</f>
        <v>1</v>
      </c>
      <c r="C14" s="22">
        <f>IF('Skills - Skills Unmodified-1'!C14&gt;='Skills - Skills Unmodified-1'!$M14,1,0)</f>
        <v>0</v>
      </c>
      <c r="D14" s="22">
        <f>IF('Skills - Skills Unmodified-1'!D14&gt;='Skills - Skills Unmodified-1'!$M14,1,0)</f>
        <v>0</v>
      </c>
      <c r="E14" s="22">
        <f>IF('Skills - Skills Unmodified-1'!E14&gt;='Skills - Skills Unmodified-1'!$M14,1,0)</f>
        <v>1</v>
      </c>
      <c r="F14" s="22">
        <f>IF('Skills - Skills Unmodified-1'!F14&gt;='Skills - Skills Unmodified-1'!$M14,1,0)</f>
        <v>1</v>
      </c>
      <c r="G14" s="22">
        <f>IF('Skills - Skills Unmodified-1'!G14&gt;='Skills - Skills Unmodified-1'!$M14,1,0)</f>
        <v>0</v>
      </c>
      <c r="H14" s="22">
        <f>IF('Skills - Skills Unmodified-1'!H14&gt;='Skills - Skills Unmodified-1'!$M14,1,0)</f>
        <v>0</v>
      </c>
      <c r="I14" s="22">
        <f>IF('Skills - Skills Unmodified-1'!I14&gt;='Skills - Skills Unmodified-1'!$M14,1,0)</f>
        <v>1</v>
      </c>
      <c r="J14" s="22">
        <f>IF('Skills - Skills Unmodified-1'!J14&gt;='Skills - Skills Unmodified-1'!$M14,1,0)</f>
        <v>1</v>
      </c>
    </row>
    <row r="15" ht="20" customHeight="1">
      <c r="A15" s="21">
        <v>13</v>
      </c>
      <c r="B15" s="21">
        <f>IF('Skills - Skills Unmodified-1'!B15&gt;='Skills - Skills Unmodified-1'!$M15,1,0)</f>
        <v>0</v>
      </c>
      <c r="C15" s="21">
        <f>IF('Skills - Skills Unmodified-1'!C15&gt;='Skills - Skills Unmodified-1'!$M15,1,0)</f>
        <v>0</v>
      </c>
      <c r="D15" s="21">
        <f>IF('Skills - Skills Unmodified-1'!D15&gt;='Skills - Skills Unmodified-1'!$M15,1,0)</f>
        <v>1</v>
      </c>
      <c r="E15" s="21">
        <f>IF('Skills - Skills Unmodified-1'!E15&gt;='Skills - Skills Unmodified-1'!$M15,1,0)</f>
        <v>0</v>
      </c>
      <c r="F15" s="21">
        <f>IF('Skills - Skills Unmodified-1'!F15&gt;='Skills - Skills Unmodified-1'!$M15,1,0)</f>
        <v>1</v>
      </c>
      <c r="G15" s="21">
        <f>IF('Skills - Skills Unmodified-1'!G15&gt;='Skills - Skills Unmodified-1'!$M15,1,0)</f>
        <v>1</v>
      </c>
      <c r="H15" s="21">
        <f>IF('Skills - Skills Unmodified-1'!H15&gt;='Skills - Skills Unmodified-1'!$M15,1,0)</f>
        <v>1</v>
      </c>
      <c r="I15" s="21">
        <f>IF('Skills - Skills Unmodified-1'!I15&gt;='Skills - Skills Unmodified-1'!$M15,1,0)</f>
        <v>1</v>
      </c>
      <c r="J15" s="21">
        <f>IF('Skills - Skills Unmodified-1'!J15&gt;='Skills - Skills Unmodified-1'!$M15,1,0)</f>
        <v>0</v>
      </c>
    </row>
    <row r="16" ht="20" customHeight="1">
      <c r="A16" s="22">
        <v>14</v>
      </c>
      <c r="B16" s="22">
        <f>IF('Skills - Skills Unmodified-1'!B16&gt;='Skills - Skills Unmodified-1'!$M16,1,0)</f>
        <v>0</v>
      </c>
      <c r="C16" s="22">
        <f>IF('Skills - Skills Unmodified-1'!C16&gt;='Skills - Skills Unmodified-1'!$M16,1,0)</f>
        <v>0</v>
      </c>
      <c r="D16" s="22">
        <f>IF('Skills - Skills Unmodified-1'!D16&gt;='Skills - Skills Unmodified-1'!$M16,1,0)</f>
        <v>1</v>
      </c>
      <c r="E16" s="22">
        <f>IF('Skills - Skills Unmodified-1'!E16&gt;='Skills - Skills Unmodified-1'!$M16,1,0)</f>
        <v>1</v>
      </c>
      <c r="F16" s="22">
        <f>IF('Skills - Skills Unmodified-1'!F16&gt;='Skills - Skills Unmodified-1'!$M16,1,0)</f>
        <v>1</v>
      </c>
      <c r="G16" s="22">
        <f>IF('Skills - Skills Unmodified-1'!G16&gt;='Skills - Skills Unmodified-1'!$M16,1,0)</f>
        <v>1</v>
      </c>
      <c r="H16" s="22">
        <f>IF('Skills - Skills Unmodified-1'!H16&gt;='Skills - Skills Unmodified-1'!$M16,1,0)</f>
        <v>1</v>
      </c>
      <c r="I16" s="22">
        <f>IF('Skills - Skills Unmodified-1'!I16&gt;='Skills - Skills Unmodified-1'!$M16,1,0)</f>
        <v>1</v>
      </c>
      <c r="J16" s="22">
        <f>IF('Skills - Skills Unmodified-1'!J16&gt;='Skills - Skills Unmodified-1'!$M16,1,0)</f>
        <v>1</v>
      </c>
    </row>
    <row r="17" ht="20" customHeight="1">
      <c r="A17" s="21">
        <v>15</v>
      </c>
      <c r="B17" s="21">
        <f>IF('Skills - Skills Unmodified-1'!B17&gt;='Skills - Skills Unmodified-1'!$M17,1,0)</f>
        <v>0</v>
      </c>
      <c r="C17" s="21">
        <f>IF('Skills - Skills Unmodified-1'!C17&gt;='Skills - Skills Unmodified-1'!$M17,1,0)</f>
        <v>0</v>
      </c>
      <c r="D17" s="21">
        <f>IF('Skills - Skills Unmodified-1'!D17&gt;='Skills - Skills Unmodified-1'!$M17,1,0)</f>
        <v>0</v>
      </c>
      <c r="E17" s="21">
        <f>IF('Skills - Skills Unmodified-1'!E17&gt;='Skills - Skills Unmodified-1'!$M17,1,0)</f>
        <v>1</v>
      </c>
      <c r="F17" s="21">
        <f>IF('Skills - Skills Unmodified-1'!F17&gt;='Skills - Skills Unmodified-1'!$M17,1,0)</f>
        <v>1</v>
      </c>
      <c r="G17" s="21">
        <f>IF('Skills - Skills Unmodified-1'!G17&gt;='Skills - Skills Unmodified-1'!$M17,1,0)</f>
        <v>1</v>
      </c>
      <c r="H17" s="21">
        <f>IF('Skills - Skills Unmodified-1'!H17&gt;='Skills - Skills Unmodified-1'!$M17,1,0)</f>
        <v>1</v>
      </c>
      <c r="I17" s="21">
        <f>IF('Skills - Skills Unmodified-1'!I17&gt;='Skills - Skills Unmodified-1'!$M17,1,0)</f>
        <v>1</v>
      </c>
      <c r="J17" s="21">
        <f>IF('Skills - Skills Unmodified-1'!J17&gt;='Skills - Skills Unmodified-1'!$M17,1,0)</f>
        <v>1</v>
      </c>
    </row>
    <row r="18" ht="20" customHeight="1">
      <c r="A18" s="22">
        <v>16</v>
      </c>
      <c r="B18" s="22">
        <f>IF('Skills - Skills Unmodified-1'!B18&gt;='Skills - Skills Unmodified-1'!$M18,1,0)</f>
        <v>0</v>
      </c>
      <c r="C18" s="22">
        <f>IF('Skills - Skills Unmodified-1'!C18&gt;='Skills - Skills Unmodified-1'!$M18,1,0)</f>
        <v>1</v>
      </c>
      <c r="D18" s="22">
        <f>IF('Skills - Skills Unmodified-1'!D18&gt;='Skills - Skills Unmodified-1'!$M18,1,0)</f>
        <v>1</v>
      </c>
      <c r="E18" s="22">
        <f>IF('Skills - Skills Unmodified-1'!E18&gt;='Skills - Skills Unmodified-1'!$M18,1,0)</f>
        <v>1</v>
      </c>
      <c r="F18" s="22">
        <f>IF('Skills - Skills Unmodified-1'!F18&gt;='Skills - Skills Unmodified-1'!$M18,1,0)</f>
        <v>1</v>
      </c>
      <c r="G18" s="22">
        <f>IF('Skills - Skills Unmodified-1'!G18&gt;='Skills - Skills Unmodified-1'!$M18,1,0)</f>
        <v>0</v>
      </c>
      <c r="H18" s="22">
        <f>IF('Skills - Skills Unmodified-1'!H18&gt;='Skills - Skills Unmodified-1'!$M18,1,0)</f>
        <v>0</v>
      </c>
      <c r="I18" s="22">
        <f>IF('Skills - Skills Unmodified-1'!I18&gt;='Skills - Skills Unmodified-1'!$M18,1,0)</f>
        <v>0</v>
      </c>
      <c r="J18" s="22">
        <f>IF('Skills - Skills Unmodified-1'!J18&gt;='Skills - Skills Unmodified-1'!$M18,1,0)</f>
        <v>1</v>
      </c>
    </row>
    <row r="19" ht="20" customHeight="1">
      <c r="A19" s="21">
        <v>17</v>
      </c>
      <c r="B19" s="21">
        <f>IF('Skills - Skills Unmodified-1'!B19&gt;='Skills - Skills Unmodified-1'!$M19,1,0)</f>
        <v>1</v>
      </c>
      <c r="C19" s="21">
        <f>IF('Skills - Skills Unmodified-1'!C19&gt;='Skills - Skills Unmodified-1'!$M19,1,0)</f>
        <v>0</v>
      </c>
      <c r="D19" s="21">
        <f>IF('Skills - Skills Unmodified-1'!D19&gt;='Skills - Skills Unmodified-1'!$M19,1,0)</f>
        <v>1</v>
      </c>
      <c r="E19" s="21">
        <f>IF('Skills - Skills Unmodified-1'!E19&gt;='Skills - Skills Unmodified-1'!$M19,1,0)</f>
        <v>1</v>
      </c>
      <c r="F19" s="21">
        <f>IF('Skills - Skills Unmodified-1'!F19&gt;='Skills - Skills Unmodified-1'!$M19,1,0)</f>
        <v>1</v>
      </c>
      <c r="G19" s="21">
        <f>IF('Skills - Skills Unmodified-1'!G19&gt;='Skills - Skills Unmodified-1'!$M19,1,0)</f>
        <v>0</v>
      </c>
      <c r="H19" s="21">
        <f>IF('Skills - Skills Unmodified-1'!H19&gt;='Skills - Skills Unmodified-1'!$M19,1,0)</f>
        <v>0</v>
      </c>
      <c r="I19" s="21">
        <f>IF('Skills - Skills Unmodified-1'!I19&gt;='Skills - Skills Unmodified-1'!$M19,1,0)</f>
        <v>1</v>
      </c>
      <c r="J19" s="21">
        <f>IF('Skills - Skills Unmodified-1'!J19&gt;='Skills - Skills Unmodified-1'!$M19,1,0)</f>
        <v>1</v>
      </c>
    </row>
    <row r="20" ht="20" customHeight="1">
      <c r="A20" s="22">
        <v>18</v>
      </c>
      <c r="B20" s="22">
        <f>IF('Skills - Skills Unmodified-1'!B20&gt;='Skills - Skills Unmodified-1'!$M20,1,0)</f>
        <v>1</v>
      </c>
      <c r="C20" s="22">
        <f>IF('Skills - Skills Unmodified-1'!C20&gt;='Skills - Skills Unmodified-1'!$M20,1,0)</f>
        <v>0</v>
      </c>
      <c r="D20" s="22">
        <f>IF('Skills - Skills Unmodified-1'!D20&gt;='Skills - Skills Unmodified-1'!$M20,1,0)</f>
        <v>1</v>
      </c>
      <c r="E20" s="22">
        <f>IF('Skills - Skills Unmodified-1'!E20&gt;='Skills - Skills Unmodified-1'!$M20,1,0)</f>
        <v>0</v>
      </c>
      <c r="F20" s="22">
        <f>IF('Skills - Skills Unmodified-1'!F20&gt;='Skills - Skills Unmodified-1'!$M20,1,0)</f>
        <v>1</v>
      </c>
      <c r="G20" s="22">
        <f>IF('Skills - Skills Unmodified-1'!G20&gt;='Skills - Skills Unmodified-1'!$M20,1,0)</f>
        <v>1</v>
      </c>
      <c r="H20" s="22">
        <f>IF('Skills - Skills Unmodified-1'!H20&gt;='Skills - Skills Unmodified-1'!$M20,1,0)</f>
        <v>1</v>
      </c>
      <c r="I20" s="22">
        <f>IF('Skills - Skills Unmodified-1'!I20&gt;='Skills - Skills Unmodified-1'!$M20,1,0)</f>
        <v>0</v>
      </c>
      <c r="J20" s="22">
        <f>IF('Skills - Skills Unmodified-1'!J20&gt;='Skills - Skills Unmodified-1'!$M20,1,0)</f>
        <v>1</v>
      </c>
    </row>
    <row r="21" ht="20" customHeight="1">
      <c r="A21" s="21">
        <v>19</v>
      </c>
      <c r="B21" s="21">
        <f>IF('Skills - Skills Unmodified-1'!B21&gt;='Skills - Skills Unmodified-1'!$M21,1,0)</f>
        <v>0</v>
      </c>
      <c r="C21" s="21">
        <f>IF('Skills - Skills Unmodified-1'!C21&gt;='Skills - Skills Unmodified-1'!$M21,1,0)</f>
        <v>0</v>
      </c>
      <c r="D21" s="21">
        <f>IF('Skills - Skills Unmodified-1'!D21&gt;='Skills - Skills Unmodified-1'!$M21,1,0)</f>
        <v>1</v>
      </c>
      <c r="E21" s="21">
        <f>IF('Skills - Skills Unmodified-1'!E21&gt;='Skills - Skills Unmodified-1'!$M21,1,0)</f>
        <v>1</v>
      </c>
      <c r="F21" s="21">
        <f>IF('Skills - Skills Unmodified-1'!F21&gt;='Skills - Skills Unmodified-1'!$M21,1,0)</f>
        <v>1</v>
      </c>
      <c r="G21" s="21">
        <f>IF('Skills - Skills Unmodified-1'!G21&gt;='Skills - Skills Unmodified-1'!$M21,1,0)</f>
        <v>1</v>
      </c>
      <c r="H21" s="21">
        <f>IF('Skills - Skills Unmodified-1'!H21&gt;='Skills - Skills Unmodified-1'!$M21,1,0)</f>
        <v>0</v>
      </c>
      <c r="I21" s="21">
        <f>IF('Skills - Skills Unmodified-1'!I21&gt;='Skills - Skills Unmodified-1'!$M21,1,0)</f>
        <v>0</v>
      </c>
      <c r="J21" s="21">
        <f>IF('Skills - Skills Unmodified-1'!J21&gt;='Skills - Skills Unmodified-1'!$M21,1,0)</f>
        <v>1</v>
      </c>
    </row>
    <row r="22" ht="20" customHeight="1">
      <c r="A22" s="22">
        <v>20</v>
      </c>
      <c r="B22" s="22">
        <f>IF('Skills - Skills Unmodified-1'!B22&gt;='Skills - Skills Unmodified-1'!$M22,1,0)</f>
        <v>1</v>
      </c>
      <c r="C22" s="22">
        <f>IF('Skills - Skills Unmodified-1'!C22&gt;='Skills - Skills Unmodified-1'!$M22,1,0)</f>
        <v>0</v>
      </c>
      <c r="D22" s="22">
        <f>IF('Skills - Skills Unmodified-1'!D22&gt;='Skills - Skills Unmodified-1'!$M22,1,0)</f>
        <v>0</v>
      </c>
      <c r="E22" s="22">
        <f>IF('Skills - Skills Unmodified-1'!E22&gt;='Skills - Skills Unmodified-1'!$M22,1,0)</f>
        <v>1</v>
      </c>
      <c r="F22" s="22">
        <f>IF('Skills - Skills Unmodified-1'!F22&gt;='Skills - Skills Unmodified-1'!$M22,1,0)</f>
        <v>1</v>
      </c>
      <c r="G22" s="22">
        <f>IF('Skills - Skills Unmodified-1'!G22&gt;='Skills - Skills Unmodified-1'!$M22,1,0)</f>
        <v>1</v>
      </c>
      <c r="H22" s="22">
        <f>IF('Skills - Skills Unmodified-1'!H22&gt;='Skills - Skills Unmodified-1'!$M22,1,0)</f>
        <v>0</v>
      </c>
      <c r="I22" s="22">
        <f>IF('Skills - Skills Unmodified-1'!I22&gt;='Skills - Skills Unmodified-1'!$M22,1,0)</f>
        <v>0</v>
      </c>
      <c r="J22" s="22">
        <f>IF('Skills - Skills Unmodified-1'!J22&gt;='Skills - Skills Unmodified-1'!$M22,1,0)</f>
        <v>1</v>
      </c>
    </row>
    <row r="23" ht="20" customHeight="1">
      <c r="A23" s="21">
        <v>21</v>
      </c>
      <c r="B23" s="21">
        <f>IF('Skills - Skills Unmodified-1'!B23&gt;='Skills - Skills Unmodified-1'!$M23,1,0)</f>
        <v>0</v>
      </c>
      <c r="C23" s="21">
        <f>IF('Skills - Skills Unmodified-1'!C23&gt;='Skills - Skills Unmodified-1'!$M23,1,0)</f>
        <v>1</v>
      </c>
      <c r="D23" s="21">
        <f>IF('Skills - Skills Unmodified-1'!D23&gt;='Skills - Skills Unmodified-1'!$M23,1,0)</f>
        <v>1</v>
      </c>
      <c r="E23" s="21">
        <f>IF('Skills - Skills Unmodified-1'!E23&gt;='Skills - Skills Unmodified-1'!$M23,1,0)</f>
        <v>0</v>
      </c>
      <c r="F23" s="21">
        <f>IF('Skills - Skills Unmodified-1'!F23&gt;='Skills - Skills Unmodified-1'!$M23,1,0)</f>
        <v>1</v>
      </c>
      <c r="G23" s="21">
        <f>IF('Skills - Skills Unmodified-1'!G23&gt;='Skills - Skills Unmodified-1'!$M23,1,0)</f>
        <v>0</v>
      </c>
      <c r="H23" s="21">
        <f>IF('Skills - Skills Unmodified-1'!H23&gt;='Skills - Skills Unmodified-1'!$M23,1,0)</f>
        <v>0</v>
      </c>
      <c r="I23" s="21">
        <f>IF('Skills - Skills Unmodified-1'!I23&gt;='Skills - Skills Unmodified-1'!$M23,1,0)</f>
        <v>1</v>
      </c>
      <c r="J23" s="21">
        <f>IF('Skills - Skills Unmodified-1'!J23&gt;='Skills - Skills Unmodified-1'!$M23,1,0)</f>
        <v>1</v>
      </c>
    </row>
    <row r="24" ht="20" customHeight="1">
      <c r="A24" s="22">
        <v>22</v>
      </c>
      <c r="B24" s="22">
        <f>IF('Skills - Skills Unmodified-1'!B24&gt;='Skills - Skills Unmodified-1'!$M24,1,0)</f>
        <v>0</v>
      </c>
      <c r="C24" s="22">
        <f>IF('Skills - Skills Unmodified-1'!C24&gt;='Skills - Skills Unmodified-1'!$M24,1,0)</f>
        <v>0</v>
      </c>
      <c r="D24" s="22">
        <f>IF('Skills - Skills Unmodified-1'!D24&gt;='Skills - Skills Unmodified-1'!$M24,1,0)</f>
        <v>1</v>
      </c>
      <c r="E24" s="22">
        <f>IF('Skills - Skills Unmodified-1'!E24&gt;='Skills - Skills Unmodified-1'!$M24,1,0)</f>
        <v>0</v>
      </c>
      <c r="F24" s="22">
        <f>IF('Skills - Skills Unmodified-1'!F24&gt;='Skills - Skills Unmodified-1'!$M24,1,0)</f>
        <v>1</v>
      </c>
      <c r="G24" s="22">
        <f>IF('Skills - Skills Unmodified-1'!G24&gt;='Skills - Skills Unmodified-1'!$M24,1,0)</f>
        <v>1</v>
      </c>
      <c r="H24" s="22">
        <f>IF('Skills - Skills Unmodified-1'!H24&gt;='Skills - Skills Unmodified-1'!$M24,1,0)</f>
        <v>1</v>
      </c>
      <c r="I24" s="22">
        <f>IF('Skills - Skills Unmodified-1'!I24&gt;='Skills - Skills Unmodified-1'!$M24,1,0)</f>
        <v>0</v>
      </c>
      <c r="J24" s="22">
        <f>IF('Skills - Skills Unmodified-1'!J24&gt;='Skills - Skills Unmodified-1'!$M24,1,0)</f>
        <v>1</v>
      </c>
    </row>
  </sheetData>
  <mergeCells count="1">
    <mergeCell ref="A1:J1"/>
  </mergeCells>
  <conditionalFormatting sqref="B3:J24">
    <cfRule type="cellIs" dxfId="4" priority="1" operator="greaterThanOrEqual" stopIfTrue="1">
      <formula>$B$25</formula>
    </cfRule>
  </conditionalFormatting>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5.xml><?xml version="1.0" encoding="utf-8"?>
<worksheet xmlns:r="http://schemas.openxmlformats.org/officeDocument/2006/relationships" xmlns="http://schemas.openxmlformats.org/spreadsheetml/2006/main">
  <dimension ref="A2:I24"/>
  <sheetViews>
    <sheetView workbookViewId="0" showGridLines="0" defaultGridColor="1"/>
  </sheetViews>
  <sheetFormatPr defaultColWidth="12.25" defaultRowHeight="18" customHeight="1" outlineLevelRow="0" outlineLevelCol="0"/>
  <cols>
    <col min="1" max="1" width="12.25" style="36" customWidth="1"/>
    <col min="2" max="2" width="12.25" style="36" customWidth="1"/>
    <col min="3" max="3" width="12.25" style="36" customWidth="1"/>
    <col min="4" max="4" width="12.25" style="36" customWidth="1"/>
    <col min="5" max="5" width="12.25" style="36" customWidth="1"/>
    <col min="6" max="6" width="12.25" style="36" customWidth="1"/>
    <col min="7" max="7" width="12.25" style="36" customWidth="1"/>
    <col min="8" max="8" width="12.25" style="36" customWidth="1"/>
    <col min="9" max="9" width="12.25" style="36" customWidth="1"/>
    <col min="10" max="256" width="12.25" style="36" customWidth="1"/>
  </cols>
  <sheetData>
    <row r="1">
      <c r="A1" t="s" s="18">
        <v>208</v>
      </c>
      <c r="B1"/>
      <c r="C1"/>
      <c r="D1"/>
      <c r="E1"/>
      <c r="F1"/>
      <c r="G1"/>
      <c r="H1"/>
      <c r="I1"/>
    </row>
    <row r="2" ht="40" customHeight="1">
      <c r="A2" t="s" s="19">
        <v>157</v>
      </c>
      <c r="B2" t="s" s="8">
        <v>17</v>
      </c>
      <c r="C2" t="s" s="8">
        <v>18</v>
      </c>
      <c r="D2" t="s" s="8">
        <v>19</v>
      </c>
      <c r="E2" t="s" s="8">
        <v>20</v>
      </c>
      <c r="F2" t="s" s="8">
        <v>22</v>
      </c>
      <c r="G2" t="s" s="8">
        <v>23</v>
      </c>
      <c r="H2" t="s" s="8">
        <v>24</v>
      </c>
      <c r="I2" t="s" s="8">
        <v>25</v>
      </c>
    </row>
    <row r="3" ht="20" customHeight="1">
      <c r="A3" s="21">
        <v>1</v>
      </c>
      <c r="B3" s="21">
        <f>IF('Skills - Skills Unmodified-1'!B3&gt;='Skills - Skills Unmodified-1'!$M3,1,0)</f>
        <v>0</v>
      </c>
      <c r="C3" s="21">
        <f>IF('Skills - Skills Unmodified-1'!C3&gt;='Skills - Skills Unmodified-1'!$M3,1,0)</f>
        <v>1</v>
      </c>
      <c r="D3" s="21">
        <f>IF('Skills - Skills Unmodified-1'!D3&gt;='Skills - Skills Unmodified-1'!$M3,1,0)</f>
        <v>1</v>
      </c>
      <c r="E3" s="21">
        <f>IF('Skills - Skills Unmodified-1'!E3&gt;='Skills - Skills Unmodified-1'!$M3,1,0)</f>
        <v>1</v>
      </c>
      <c r="F3" s="21">
        <f>IF('Skills - Skills Unmodified-1'!G3&gt;='Skills - Skills Unmodified-1'!$M3,1,0)</f>
        <v>0</v>
      </c>
      <c r="G3" s="21">
        <f>IF('Skills - Skills Unmodified-1'!H3&gt;='Skills - Skills Unmodified-1'!$M3,1,0)</f>
        <v>0</v>
      </c>
      <c r="H3" s="21">
        <f>IF('Skills - Skills Unmodified-1'!I3&gt;='Skills - Skills Unmodified-1'!$M3,1,0)</f>
        <v>0</v>
      </c>
      <c r="I3" s="21">
        <f>IF('Skills - Skills Unmodified-1'!J3&gt;='Skills - Skills Unmodified-1'!$M3,1,0)</f>
        <v>1</v>
      </c>
    </row>
    <row r="4" ht="20" customHeight="1">
      <c r="A4" s="22">
        <v>2</v>
      </c>
      <c r="B4" s="22">
        <f>IF('Skills - Skills Unmodified-1'!B4&gt;='Skills - Skills Unmodified-1'!$M4,1,0)</f>
        <v>1</v>
      </c>
      <c r="C4" s="22">
        <f>IF('Skills - Skills Unmodified-1'!C4&gt;='Skills - Skills Unmodified-1'!$M4,1,0)</f>
        <v>1</v>
      </c>
      <c r="D4" s="22">
        <f>IF('Skills - Skills Unmodified-1'!D4&gt;='Skills - Skills Unmodified-1'!$M4,1,0)</f>
        <v>1</v>
      </c>
      <c r="E4" s="22">
        <f>IF('Skills - Skills Unmodified-1'!E4&gt;='Skills - Skills Unmodified-1'!$M4,1,0)</f>
        <v>1</v>
      </c>
      <c r="F4" s="22">
        <f>IF('Skills - Skills Unmodified-1'!G4&gt;='Skills - Skills Unmodified-1'!$M4,1,0)</f>
        <v>0</v>
      </c>
      <c r="G4" s="22">
        <f>IF('Skills - Skills Unmodified-1'!H4&gt;='Skills - Skills Unmodified-1'!$M4,1,0)</f>
        <v>0</v>
      </c>
      <c r="H4" s="22">
        <f>IF('Skills - Skills Unmodified-1'!I4&gt;='Skills - Skills Unmodified-1'!$M4,1,0)</f>
        <v>1</v>
      </c>
      <c r="I4" s="22">
        <f>IF('Skills - Skills Unmodified-1'!J4&gt;='Skills - Skills Unmodified-1'!$M4,1,0)</f>
        <v>0</v>
      </c>
    </row>
    <row r="5" ht="20" customHeight="1">
      <c r="A5" s="21">
        <v>3</v>
      </c>
      <c r="B5" s="21">
        <f>IF('Skills - Skills Unmodified-1'!B5&gt;='Skills - Skills Unmodified-1'!$M5,1,0)</f>
        <v>1</v>
      </c>
      <c r="C5" s="21">
        <f>IF('Skills - Skills Unmodified-1'!C5&gt;='Skills - Skills Unmodified-1'!$M5,1,0)</f>
        <v>0</v>
      </c>
      <c r="D5" s="21">
        <f>IF('Skills - Skills Unmodified-1'!D5&gt;='Skills - Skills Unmodified-1'!$M5,1,0)</f>
        <v>1</v>
      </c>
      <c r="E5" s="21">
        <f>IF('Skills - Skills Unmodified-1'!E5&gt;='Skills - Skills Unmodified-1'!$M5,1,0)</f>
        <v>0</v>
      </c>
      <c r="F5" s="21">
        <f>IF('Skills - Skills Unmodified-1'!G5&gt;='Skills - Skills Unmodified-1'!$M5,1,0)</f>
        <v>1</v>
      </c>
      <c r="G5" s="21">
        <f>IF('Skills - Skills Unmodified-1'!H5&gt;='Skills - Skills Unmodified-1'!$M5,1,0)</f>
        <v>0</v>
      </c>
      <c r="H5" s="21">
        <f>IF('Skills - Skills Unmodified-1'!I5&gt;='Skills - Skills Unmodified-1'!$M5,1,0)</f>
        <v>1</v>
      </c>
      <c r="I5" s="21">
        <f>IF('Skills - Skills Unmodified-1'!J5&gt;='Skills - Skills Unmodified-1'!$M5,1,0)</f>
        <v>0</v>
      </c>
    </row>
    <row r="6" ht="20" customHeight="1">
      <c r="A6" s="22">
        <v>4</v>
      </c>
      <c r="B6" s="22">
        <f>IF('Skills - Skills Unmodified-1'!B6&gt;='Skills - Skills Unmodified-1'!$M6,1,0)</f>
        <v>0</v>
      </c>
      <c r="C6" s="22">
        <f>IF('Skills - Skills Unmodified-1'!C6&gt;='Skills - Skills Unmodified-1'!$M6,1,0)</f>
        <v>0</v>
      </c>
      <c r="D6" s="22">
        <f>IF('Skills - Skills Unmodified-1'!D6&gt;='Skills - Skills Unmodified-1'!$M6,1,0)</f>
        <v>0</v>
      </c>
      <c r="E6" s="22">
        <f>IF('Skills - Skills Unmodified-1'!E6&gt;='Skills - Skills Unmodified-1'!$M6,1,0)</f>
        <v>0</v>
      </c>
      <c r="F6" s="22">
        <f>IF('Skills - Skills Unmodified-1'!G6&gt;='Skills - Skills Unmodified-1'!$M6,1,0)</f>
        <v>1</v>
      </c>
      <c r="G6" s="22">
        <f>IF('Skills - Skills Unmodified-1'!H6&gt;='Skills - Skills Unmodified-1'!$M6,1,0)</f>
        <v>1</v>
      </c>
      <c r="H6" s="22">
        <f>IF('Skills - Skills Unmodified-1'!I6&gt;='Skills - Skills Unmodified-1'!$M6,1,0)</f>
        <v>1</v>
      </c>
      <c r="I6" s="22">
        <f>IF('Skills - Skills Unmodified-1'!J6&gt;='Skills - Skills Unmodified-1'!$M6,1,0)</f>
        <v>1</v>
      </c>
    </row>
    <row r="7" ht="20" customHeight="1">
      <c r="A7" s="21">
        <v>5</v>
      </c>
      <c r="B7" s="21">
        <f>IF('Skills - Skills Unmodified-1'!B7&gt;='Skills - Skills Unmodified-1'!$M7,1,0)</f>
        <v>0</v>
      </c>
      <c r="C7" s="21">
        <f>IF('Skills - Skills Unmodified-1'!C7&gt;='Skills - Skills Unmodified-1'!$M7,1,0)</f>
        <v>1</v>
      </c>
      <c r="D7" s="21">
        <f>IF('Skills - Skills Unmodified-1'!D7&gt;='Skills - Skills Unmodified-1'!$M7,1,0)</f>
        <v>1</v>
      </c>
      <c r="E7" s="21">
        <f>IF('Skills - Skills Unmodified-1'!E7&gt;='Skills - Skills Unmodified-1'!$M7,1,0)</f>
        <v>0</v>
      </c>
      <c r="F7" s="21">
        <f>IF('Skills - Skills Unmodified-1'!G7&gt;='Skills - Skills Unmodified-1'!$M7,1,0)</f>
        <v>1</v>
      </c>
      <c r="G7" s="21">
        <f>IF('Skills - Skills Unmodified-1'!H7&gt;='Skills - Skills Unmodified-1'!$M7,1,0)</f>
        <v>0</v>
      </c>
      <c r="H7" s="21">
        <f>IF('Skills - Skills Unmodified-1'!I7&gt;='Skills - Skills Unmodified-1'!$M7,1,0)</f>
        <v>1</v>
      </c>
      <c r="I7" s="21">
        <f>IF('Skills - Skills Unmodified-1'!J7&gt;='Skills - Skills Unmodified-1'!$M7,1,0)</f>
        <v>0</v>
      </c>
    </row>
    <row r="8" ht="20" customHeight="1">
      <c r="A8" s="22">
        <v>6</v>
      </c>
      <c r="B8" s="22">
        <f>IF('Skills - Skills Unmodified-1'!B8&gt;='Skills - Skills Unmodified-1'!$M8,1,0)</f>
        <v>0</v>
      </c>
      <c r="C8" s="22">
        <f>IF('Skills - Skills Unmodified-1'!C8&gt;='Skills - Skills Unmodified-1'!$M8,1,0)</f>
        <v>1</v>
      </c>
      <c r="D8" s="22">
        <f>IF('Skills - Skills Unmodified-1'!D8&gt;='Skills - Skills Unmodified-1'!$M8,1,0)</f>
        <v>1</v>
      </c>
      <c r="E8" s="22">
        <f>IF('Skills - Skills Unmodified-1'!E8&gt;='Skills - Skills Unmodified-1'!$M8,1,0)</f>
        <v>0</v>
      </c>
      <c r="F8" s="22">
        <f>IF('Skills - Skills Unmodified-1'!G8&gt;='Skills - Skills Unmodified-1'!$M8,1,0)</f>
        <v>1</v>
      </c>
      <c r="G8" s="22">
        <f>IF('Skills - Skills Unmodified-1'!H8&gt;='Skills - Skills Unmodified-1'!$M8,1,0)</f>
        <v>1</v>
      </c>
      <c r="H8" s="22">
        <f>IF('Skills - Skills Unmodified-1'!I8&gt;='Skills - Skills Unmodified-1'!$M8,1,0)</f>
        <v>1</v>
      </c>
      <c r="I8" s="22">
        <f>IF('Skills - Skills Unmodified-1'!J8&gt;='Skills - Skills Unmodified-1'!$M8,1,0)</f>
        <v>0</v>
      </c>
    </row>
    <row r="9" ht="20" customHeight="1">
      <c r="A9" s="21">
        <v>7</v>
      </c>
      <c r="B9" s="21">
        <f>IF('Skills - Skills Unmodified-1'!B9&gt;='Skills - Skills Unmodified-1'!$M9,1,0)</f>
        <v>0</v>
      </c>
      <c r="C9" s="21">
        <f>IF('Skills - Skills Unmodified-1'!C9&gt;='Skills - Skills Unmodified-1'!$M9,1,0)</f>
        <v>1</v>
      </c>
      <c r="D9" s="21">
        <f>IF('Skills - Skills Unmodified-1'!D9&gt;='Skills - Skills Unmodified-1'!$M9,1,0)</f>
        <v>1</v>
      </c>
      <c r="E9" s="21">
        <f>IF('Skills - Skills Unmodified-1'!E9&gt;='Skills - Skills Unmodified-1'!$M9,1,0)</f>
        <v>0</v>
      </c>
      <c r="F9" s="21">
        <f>IF('Skills - Skills Unmodified-1'!G9&gt;='Skills - Skills Unmodified-1'!$M9,1,0)</f>
        <v>1</v>
      </c>
      <c r="G9" s="21">
        <f>IF('Skills - Skills Unmodified-1'!H9&gt;='Skills - Skills Unmodified-1'!$M9,1,0)</f>
        <v>0</v>
      </c>
      <c r="H9" s="21">
        <f>IF('Skills - Skills Unmodified-1'!I9&gt;='Skills - Skills Unmodified-1'!$M9,1,0)</f>
        <v>1</v>
      </c>
      <c r="I9" s="21">
        <f>IF('Skills - Skills Unmodified-1'!J9&gt;='Skills - Skills Unmodified-1'!$M9,1,0)</f>
        <v>0</v>
      </c>
    </row>
    <row r="10" ht="20" customHeight="1">
      <c r="A10" s="22">
        <v>8</v>
      </c>
      <c r="B10" s="22">
        <f>IF('Skills - Skills Unmodified-1'!B10&gt;='Skills - Skills Unmodified-1'!$M10,1,0)</f>
        <v>1</v>
      </c>
      <c r="C10" s="22">
        <f>IF('Skills - Skills Unmodified-1'!C10&gt;='Skills - Skills Unmodified-1'!$M10,1,0)</f>
        <v>0</v>
      </c>
      <c r="D10" s="22">
        <f>IF('Skills - Skills Unmodified-1'!D10&gt;='Skills - Skills Unmodified-1'!$M10,1,0)</f>
        <v>1</v>
      </c>
      <c r="E10" s="22">
        <f>IF('Skills - Skills Unmodified-1'!E10&gt;='Skills - Skills Unmodified-1'!$M10,1,0)</f>
        <v>1</v>
      </c>
      <c r="F10" s="22">
        <f>IF('Skills - Skills Unmodified-1'!G10&gt;='Skills - Skills Unmodified-1'!$M10,1,0)</f>
        <v>1</v>
      </c>
      <c r="G10" s="22">
        <f>IF('Skills - Skills Unmodified-1'!H10&gt;='Skills - Skills Unmodified-1'!$M10,1,0)</f>
        <v>0</v>
      </c>
      <c r="H10" s="22">
        <f>IF('Skills - Skills Unmodified-1'!I10&gt;='Skills - Skills Unmodified-1'!$M10,1,0)</f>
        <v>1</v>
      </c>
      <c r="I10" s="22">
        <f>IF('Skills - Skills Unmodified-1'!J10&gt;='Skills - Skills Unmodified-1'!$M10,1,0)</f>
        <v>0</v>
      </c>
    </row>
    <row r="11" ht="20" customHeight="1">
      <c r="A11" s="21">
        <v>9</v>
      </c>
      <c r="B11" s="21">
        <f>IF('Skills - Skills Unmodified-1'!B11&gt;='Skills - Skills Unmodified-1'!$M11,1,0)</f>
        <v>1</v>
      </c>
      <c r="C11" s="21">
        <f>IF('Skills - Skills Unmodified-1'!C11&gt;='Skills - Skills Unmodified-1'!$M11,1,0)</f>
        <v>1</v>
      </c>
      <c r="D11" s="21">
        <f>IF('Skills - Skills Unmodified-1'!D11&gt;='Skills - Skills Unmodified-1'!$M11,1,0)</f>
        <v>0</v>
      </c>
      <c r="E11" s="21">
        <f>IF('Skills - Skills Unmodified-1'!E11&gt;='Skills - Skills Unmodified-1'!$M11,1,0)</f>
        <v>1</v>
      </c>
      <c r="F11" s="21">
        <f>IF('Skills - Skills Unmodified-1'!G11&gt;='Skills - Skills Unmodified-1'!$M11,1,0)</f>
        <v>1</v>
      </c>
      <c r="G11" s="21">
        <f>IF('Skills - Skills Unmodified-1'!H11&gt;='Skills - Skills Unmodified-1'!$M11,1,0)</f>
        <v>1</v>
      </c>
      <c r="H11" s="21">
        <f>IF('Skills - Skills Unmodified-1'!I11&gt;='Skills - Skills Unmodified-1'!$M11,1,0)</f>
        <v>1</v>
      </c>
      <c r="I11" s="21">
        <f>IF('Skills - Skills Unmodified-1'!J11&gt;='Skills - Skills Unmodified-1'!$M11,1,0)</f>
        <v>1</v>
      </c>
    </row>
    <row r="12" ht="20" customHeight="1">
      <c r="A12" s="22">
        <v>10</v>
      </c>
      <c r="B12" s="22">
        <f>IF('Skills - Skills Unmodified-1'!B12&gt;='Skills - Skills Unmodified-1'!$M12,1,0)</f>
        <v>0</v>
      </c>
      <c r="C12" s="22">
        <f>IF('Skills - Skills Unmodified-1'!C12&gt;='Skills - Skills Unmodified-1'!$M12,1,0)</f>
        <v>1</v>
      </c>
      <c r="D12" s="22">
        <f>IF('Skills - Skills Unmodified-1'!D12&gt;='Skills - Skills Unmodified-1'!$M12,1,0)</f>
        <v>0</v>
      </c>
      <c r="E12" s="22">
        <f>IF('Skills - Skills Unmodified-1'!E12&gt;='Skills - Skills Unmodified-1'!$M12,1,0)</f>
        <v>1</v>
      </c>
      <c r="F12" s="22">
        <f>IF('Skills - Skills Unmodified-1'!G12&gt;='Skills - Skills Unmodified-1'!$M12,1,0)</f>
        <v>0</v>
      </c>
      <c r="G12" s="22">
        <f>IF('Skills - Skills Unmodified-1'!H12&gt;='Skills - Skills Unmodified-1'!$M12,1,0)</f>
        <v>0</v>
      </c>
      <c r="H12" s="22">
        <f>IF('Skills - Skills Unmodified-1'!I12&gt;='Skills - Skills Unmodified-1'!$M12,1,0)</f>
        <v>1</v>
      </c>
      <c r="I12" s="22">
        <f>IF('Skills - Skills Unmodified-1'!J12&gt;='Skills - Skills Unmodified-1'!$M12,1,0)</f>
        <v>1</v>
      </c>
    </row>
    <row r="13" ht="20" customHeight="1">
      <c r="A13" s="21">
        <v>11</v>
      </c>
      <c r="B13" s="21">
        <f>IF('Skills - Skills Unmodified-1'!B13&gt;='Skills - Skills Unmodified-1'!$M13,1,0)</f>
        <v>1</v>
      </c>
      <c r="C13" s="21">
        <f>IF('Skills - Skills Unmodified-1'!C13&gt;='Skills - Skills Unmodified-1'!$M13,1,0)</f>
        <v>1</v>
      </c>
      <c r="D13" s="21">
        <f>IF('Skills - Skills Unmodified-1'!D13&gt;='Skills - Skills Unmodified-1'!$M13,1,0)</f>
        <v>0</v>
      </c>
      <c r="E13" s="21">
        <f>IF('Skills - Skills Unmodified-1'!E13&gt;='Skills - Skills Unmodified-1'!$M13,1,0)</f>
        <v>1</v>
      </c>
      <c r="F13" s="21">
        <f>IF('Skills - Skills Unmodified-1'!G13&gt;='Skills - Skills Unmodified-1'!$M13,1,0)</f>
        <v>0</v>
      </c>
      <c r="G13" s="21">
        <f>IF('Skills - Skills Unmodified-1'!H13&gt;='Skills - Skills Unmodified-1'!$M13,1,0)</f>
        <v>0</v>
      </c>
      <c r="H13" s="21">
        <f>IF('Skills - Skills Unmodified-1'!I13&gt;='Skills - Skills Unmodified-1'!$M13,1,0)</f>
        <v>0</v>
      </c>
      <c r="I13" s="21">
        <f>IF('Skills - Skills Unmodified-1'!J13&gt;='Skills - Skills Unmodified-1'!$M13,1,0)</f>
        <v>1</v>
      </c>
    </row>
    <row r="14" ht="20" customHeight="1">
      <c r="A14" s="22">
        <v>12</v>
      </c>
      <c r="B14" s="22">
        <f>IF('Skills - Skills Unmodified-1'!B14&gt;='Skills - Skills Unmodified-1'!$M14,1,0)</f>
        <v>1</v>
      </c>
      <c r="C14" s="22">
        <f>IF('Skills - Skills Unmodified-1'!C14&gt;='Skills - Skills Unmodified-1'!$M14,1,0)</f>
        <v>0</v>
      </c>
      <c r="D14" s="22">
        <f>IF('Skills - Skills Unmodified-1'!D14&gt;='Skills - Skills Unmodified-1'!$M14,1,0)</f>
        <v>0</v>
      </c>
      <c r="E14" s="22">
        <f>IF('Skills - Skills Unmodified-1'!E14&gt;='Skills - Skills Unmodified-1'!$M14,1,0)</f>
        <v>1</v>
      </c>
      <c r="F14" s="22">
        <f>IF('Skills - Skills Unmodified-1'!G14&gt;='Skills - Skills Unmodified-1'!$M14,1,0)</f>
        <v>0</v>
      </c>
      <c r="G14" s="22">
        <f>IF('Skills - Skills Unmodified-1'!H14&gt;='Skills - Skills Unmodified-1'!$M14,1,0)</f>
        <v>0</v>
      </c>
      <c r="H14" s="22">
        <f>IF('Skills - Skills Unmodified-1'!I14&gt;='Skills - Skills Unmodified-1'!$M14,1,0)</f>
        <v>1</v>
      </c>
      <c r="I14" s="22">
        <f>IF('Skills - Skills Unmodified-1'!J14&gt;='Skills - Skills Unmodified-1'!$M14,1,0)</f>
        <v>1</v>
      </c>
    </row>
    <row r="15" ht="20" customHeight="1">
      <c r="A15" s="21">
        <v>13</v>
      </c>
      <c r="B15" s="21">
        <f>IF('Skills - Skills Unmodified-1'!B15&gt;='Skills - Skills Unmodified-1'!$M15,1,0)</f>
        <v>0</v>
      </c>
      <c r="C15" s="21">
        <f>IF('Skills - Skills Unmodified-1'!C15&gt;='Skills - Skills Unmodified-1'!$M15,1,0)</f>
        <v>0</v>
      </c>
      <c r="D15" s="21">
        <f>IF('Skills - Skills Unmodified-1'!D15&gt;='Skills - Skills Unmodified-1'!$M15,1,0)</f>
        <v>1</v>
      </c>
      <c r="E15" s="21">
        <f>IF('Skills - Skills Unmodified-1'!E15&gt;='Skills - Skills Unmodified-1'!$M15,1,0)</f>
        <v>0</v>
      </c>
      <c r="F15" s="21">
        <f>IF('Skills - Skills Unmodified-1'!G15&gt;='Skills - Skills Unmodified-1'!$M15,1,0)</f>
        <v>1</v>
      </c>
      <c r="G15" s="21">
        <f>IF('Skills - Skills Unmodified-1'!H15&gt;='Skills - Skills Unmodified-1'!$M15,1,0)</f>
        <v>1</v>
      </c>
      <c r="H15" s="21">
        <f>IF('Skills - Skills Unmodified-1'!I15&gt;='Skills - Skills Unmodified-1'!$M15,1,0)</f>
        <v>1</v>
      </c>
      <c r="I15" s="21">
        <f>IF('Skills - Skills Unmodified-1'!J15&gt;='Skills - Skills Unmodified-1'!$M15,1,0)</f>
        <v>0</v>
      </c>
    </row>
    <row r="16" ht="20" customHeight="1">
      <c r="A16" s="22">
        <v>14</v>
      </c>
      <c r="B16" s="22">
        <f>IF('Skills - Skills Unmodified-1'!B16&gt;='Skills - Skills Unmodified-1'!$M16,1,0)</f>
        <v>0</v>
      </c>
      <c r="C16" s="22">
        <f>IF('Skills - Skills Unmodified-1'!C16&gt;='Skills - Skills Unmodified-1'!$M16,1,0)</f>
        <v>0</v>
      </c>
      <c r="D16" s="22">
        <f>IF('Skills - Skills Unmodified-1'!D16&gt;='Skills - Skills Unmodified-1'!$M16,1,0)</f>
        <v>1</v>
      </c>
      <c r="E16" s="22">
        <f>IF('Skills - Skills Unmodified-1'!E16&gt;='Skills - Skills Unmodified-1'!$M16,1,0)</f>
        <v>1</v>
      </c>
      <c r="F16" s="22">
        <f>IF('Skills - Skills Unmodified-1'!G16&gt;='Skills - Skills Unmodified-1'!$M16,1,0)</f>
        <v>1</v>
      </c>
      <c r="G16" s="22">
        <f>IF('Skills - Skills Unmodified-1'!H16&gt;='Skills - Skills Unmodified-1'!$M16,1,0)</f>
        <v>1</v>
      </c>
      <c r="H16" s="22">
        <f>IF('Skills - Skills Unmodified-1'!I16&gt;='Skills - Skills Unmodified-1'!$M16,1,0)</f>
        <v>1</v>
      </c>
      <c r="I16" s="22">
        <f>IF('Skills - Skills Unmodified-1'!J16&gt;='Skills - Skills Unmodified-1'!$M16,1,0)</f>
        <v>1</v>
      </c>
    </row>
    <row r="17" ht="20" customHeight="1">
      <c r="A17" s="21">
        <v>15</v>
      </c>
      <c r="B17" s="21">
        <f>IF('Skills - Skills Unmodified-1'!B17&gt;='Skills - Skills Unmodified-1'!$M17,1,0)</f>
        <v>0</v>
      </c>
      <c r="C17" s="21">
        <f>IF('Skills - Skills Unmodified-1'!C17&gt;='Skills - Skills Unmodified-1'!$M17,1,0)</f>
        <v>0</v>
      </c>
      <c r="D17" s="21">
        <f>IF('Skills - Skills Unmodified-1'!D17&gt;='Skills - Skills Unmodified-1'!$M17,1,0)</f>
        <v>0</v>
      </c>
      <c r="E17" s="21">
        <f>IF('Skills - Skills Unmodified-1'!E17&gt;='Skills - Skills Unmodified-1'!$M17,1,0)</f>
        <v>1</v>
      </c>
      <c r="F17" s="21">
        <f>IF('Skills - Skills Unmodified-1'!G17&gt;='Skills - Skills Unmodified-1'!$M17,1,0)</f>
        <v>1</v>
      </c>
      <c r="G17" s="21">
        <f>IF('Skills - Skills Unmodified-1'!H17&gt;='Skills - Skills Unmodified-1'!$M17,1,0)</f>
        <v>1</v>
      </c>
      <c r="H17" s="21">
        <f>IF('Skills - Skills Unmodified-1'!I17&gt;='Skills - Skills Unmodified-1'!$M17,1,0)</f>
        <v>1</v>
      </c>
      <c r="I17" s="21">
        <f>IF('Skills - Skills Unmodified-1'!J17&gt;='Skills - Skills Unmodified-1'!$M17,1,0)</f>
        <v>1</v>
      </c>
    </row>
    <row r="18" ht="20" customHeight="1">
      <c r="A18" s="22">
        <v>16</v>
      </c>
      <c r="B18" s="22">
        <f>IF('Skills - Skills Unmodified-1'!B18&gt;='Skills - Skills Unmodified-1'!$M18,1,0)</f>
        <v>0</v>
      </c>
      <c r="C18" s="22">
        <f>IF('Skills - Skills Unmodified-1'!C18&gt;='Skills - Skills Unmodified-1'!$M18,1,0)</f>
        <v>1</v>
      </c>
      <c r="D18" s="22">
        <f>IF('Skills - Skills Unmodified-1'!D18&gt;='Skills - Skills Unmodified-1'!$M18,1,0)</f>
        <v>1</v>
      </c>
      <c r="E18" s="22">
        <f>IF('Skills - Skills Unmodified-1'!E18&gt;='Skills - Skills Unmodified-1'!$M18,1,0)</f>
        <v>1</v>
      </c>
      <c r="F18" s="22">
        <f>IF('Skills - Skills Unmodified-1'!G18&gt;='Skills - Skills Unmodified-1'!$M18,1,0)</f>
        <v>0</v>
      </c>
      <c r="G18" s="22">
        <f>IF('Skills - Skills Unmodified-1'!H18&gt;='Skills - Skills Unmodified-1'!$M18,1,0)</f>
        <v>0</v>
      </c>
      <c r="H18" s="22">
        <f>IF('Skills - Skills Unmodified-1'!I18&gt;='Skills - Skills Unmodified-1'!$M18,1,0)</f>
        <v>0</v>
      </c>
      <c r="I18" s="22">
        <f>IF('Skills - Skills Unmodified-1'!J18&gt;='Skills - Skills Unmodified-1'!$M18,1,0)</f>
        <v>1</v>
      </c>
    </row>
    <row r="19" ht="20" customHeight="1">
      <c r="A19" s="21">
        <v>17</v>
      </c>
      <c r="B19" s="21">
        <f>IF('Skills - Skills Unmodified-1'!B19&gt;='Skills - Skills Unmodified-1'!$M19,1,0)</f>
        <v>1</v>
      </c>
      <c r="C19" s="21">
        <f>IF('Skills - Skills Unmodified-1'!C19&gt;='Skills - Skills Unmodified-1'!$M19,1,0)</f>
        <v>0</v>
      </c>
      <c r="D19" s="21">
        <f>IF('Skills - Skills Unmodified-1'!D19&gt;='Skills - Skills Unmodified-1'!$M19,1,0)</f>
        <v>1</v>
      </c>
      <c r="E19" s="21">
        <f>IF('Skills - Skills Unmodified-1'!E19&gt;='Skills - Skills Unmodified-1'!$M19,1,0)</f>
        <v>1</v>
      </c>
      <c r="F19" s="21">
        <f>IF('Skills - Skills Unmodified-1'!G19&gt;='Skills - Skills Unmodified-1'!$M19,1,0)</f>
        <v>0</v>
      </c>
      <c r="G19" s="21">
        <f>IF('Skills - Skills Unmodified-1'!H19&gt;='Skills - Skills Unmodified-1'!$M19,1,0)</f>
        <v>0</v>
      </c>
      <c r="H19" s="21">
        <f>IF('Skills - Skills Unmodified-1'!I19&gt;='Skills - Skills Unmodified-1'!$M19,1,0)</f>
        <v>1</v>
      </c>
      <c r="I19" s="21">
        <f>IF('Skills - Skills Unmodified-1'!J19&gt;='Skills - Skills Unmodified-1'!$M19,1,0)</f>
        <v>1</v>
      </c>
    </row>
    <row r="20" ht="20" customHeight="1">
      <c r="A20" s="22">
        <v>18</v>
      </c>
      <c r="B20" s="22">
        <f>IF('Skills - Skills Unmodified-1'!B20&gt;='Skills - Skills Unmodified-1'!$M20,1,0)</f>
        <v>1</v>
      </c>
      <c r="C20" s="22">
        <f>IF('Skills - Skills Unmodified-1'!C20&gt;='Skills - Skills Unmodified-1'!$M20,1,0)</f>
        <v>0</v>
      </c>
      <c r="D20" s="22">
        <f>IF('Skills - Skills Unmodified-1'!D20&gt;='Skills - Skills Unmodified-1'!$M20,1,0)</f>
        <v>1</v>
      </c>
      <c r="E20" s="22">
        <f>IF('Skills - Skills Unmodified-1'!E20&gt;='Skills - Skills Unmodified-1'!$M20,1,0)</f>
        <v>0</v>
      </c>
      <c r="F20" s="22">
        <f>IF('Skills - Skills Unmodified-1'!G20&gt;='Skills - Skills Unmodified-1'!$M20,1,0)</f>
        <v>1</v>
      </c>
      <c r="G20" s="22">
        <f>IF('Skills - Skills Unmodified-1'!H20&gt;='Skills - Skills Unmodified-1'!$M20,1,0)</f>
        <v>1</v>
      </c>
      <c r="H20" s="22">
        <f>IF('Skills - Skills Unmodified-1'!I20&gt;='Skills - Skills Unmodified-1'!$M20,1,0)</f>
        <v>0</v>
      </c>
      <c r="I20" s="22">
        <f>IF('Skills - Skills Unmodified-1'!J20&gt;='Skills - Skills Unmodified-1'!$M20,1,0)</f>
        <v>1</v>
      </c>
    </row>
    <row r="21" ht="20" customHeight="1">
      <c r="A21" s="21">
        <v>19</v>
      </c>
      <c r="B21" s="21">
        <f>IF('Skills - Skills Unmodified-1'!B21&gt;='Skills - Skills Unmodified-1'!$M21,1,0)</f>
        <v>0</v>
      </c>
      <c r="C21" s="21">
        <f>IF('Skills - Skills Unmodified-1'!C21&gt;='Skills - Skills Unmodified-1'!$M21,1,0)</f>
        <v>0</v>
      </c>
      <c r="D21" s="21">
        <f>IF('Skills - Skills Unmodified-1'!D21&gt;='Skills - Skills Unmodified-1'!$M21,1,0)</f>
        <v>1</v>
      </c>
      <c r="E21" s="21">
        <f>IF('Skills - Skills Unmodified-1'!E21&gt;='Skills - Skills Unmodified-1'!$M21,1,0)</f>
        <v>1</v>
      </c>
      <c r="F21" s="21">
        <f>IF('Skills - Skills Unmodified-1'!G21&gt;='Skills - Skills Unmodified-1'!$M21,1,0)</f>
        <v>1</v>
      </c>
      <c r="G21" s="21">
        <f>IF('Skills - Skills Unmodified-1'!H21&gt;='Skills - Skills Unmodified-1'!$M21,1,0)</f>
        <v>0</v>
      </c>
      <c r="H21" s="21">
        <f>IF('Skills - Skills Unmodified-1'!I21&gt;='Skills - Skills Unmodified-1'!$M21,1,0)</f>
        <v>0</v>
      </c>
      <c r="I21" s="21">
        <f>IF('Skills - Skills Unmodified-1'!J21&gt;='Skills - Skills Unmodified-1'!$M21,1,0)</f>
        <v>1</v>
      </c>
    </row>
    <row r="22" ht="20" customHeight="1">
      <c r="A22" s="22">
        <v>20</v>
      </c>
      <c r="B22" s="22">
        <f>IF('Skills - Skills Unmodified-1'!B22&gt;='Skills - Skills Unmodified-1'!$M22,1,0)</f>
        <v>1</v>
      </c>
      <c r="C22" s="22">
        <f>IF('Skills - Skills Unmodified-1'!C22&gt;='Skills - Skills Unmodified-1'!$M22,1,0)</f>
        <v>0</v>
      </c>
      <c r="D22" s="22">
        <f>IF('Skills - Skills Unmodified-1'!D22&gt;='Skills - Skills Unmodified-1'!$M22,1,0)</f>
        <v>0</v>
      </c>
      <c r="E22" s="22">
        <f>IF('Skills - Skills Unmodified-1'!E22&gt;='Skills - Skills Unmodified-1'!$M22,1,0)</f>
        <v>1</v>
      </c>
      <c r="F22" s="22">
        <f>IF('Skills - Skills Unmodified-1'!G22&gt;='Skills - Skills Unmodified-1'!$M22,1,0)</f>
        <v>1</v>
      </c>
      <c r="G22" s="22">
        <f>IF('Skills - Skills Unmodified-1'!H22&gt;='Skills - Skills Unmodified-1'!$M22,1,0)</f>
        <v>0</v>
      </c>
      <c r="H22" s="22">
        <f>IF('Skills - Skills Unmodified-1'!I22&gt;='Skills - Skills Unmodified-1'!$M22,1,0)</f>
        <v>0</v>
      </c>
      <c r="I22" s="22">
        <f>IF('Skills - Skills Unmodified-1'!J22&gt;='Skills - Skills Unmodified-1'!$M22,1,0)</f>
        <v>1</v>
      </c>
    </row>
    <row r="23" ht="20" customHeight="1">
      <c r="A23" s="21">
        <v>21</v>
      </c>
      <c r="B23" s="21">
        <f>IF('Skills - Skills Unmodified-1'!B23&gt;='Skills - Skills Unmodified-1'!$M23,1,0)</f>
        <v>0</v>
      </c>
      <c r="C23" s="21">
        <f>IF('Skills - Skills Unmodified-1'!C23&gt;='Skills - Skills Unmodified-1'!$M23,1,0)</f>
        <v>1</v>
      </c>
      <c r="D23" s="21">
        <f>IF('Skills - Skills Unmodified-1'!D23&gt;='Skills - Skills Unmodified-1'!$M23,1,0)</f>
        <v>1</v>
      </c>
      <c r="E23" s="21">
        <f>IF('Skills - Skills Unmodified-1'!E23&gt;='Skills - Skills Unmodified-1'!$M23,1,0)</f>
        <v>0</v>
      </c>
      <c r="F23" s="21">
        <f>IF('Skills - Skills Unmodified-1'!G23&gt;='Skills - Skills Unmodified-1'!$M23,1,0)</f>
        <v>0</v>
      </c>
      <c r="G23" s="21">
        <f>IF('Skills - Skills Unmodified-1'!H23&gt;='Skills - Skills Unmodified-1'!$M23,1,0)</f>
        <v>0</v>
      </c>
      <c r="H23" s="21">
        <f>IF('Skills - Skills Unmodified-1'!I23&gt;='Skills - Skills Unmodified-1'!$M23,1,0)</f>
        <v>1</v>
      </c>
      <c r="I23" s="21">
        <f>IF('Skills - Skills Unmodified-1'!J23&gt;='Skills - Skills Unmodified-1'!$M23,1,0)</f>
        <v>1</v>
      </c>
    </row>
    <row r="24" ht="20" customHeight="1">
      <c r="A24" s="22">
        <v>22</v>
      </c>
      <c r="B24" s="22">
        <f>IF('Skills - Skills Unmodified-1'!B24&gt;='Skills - Skills Unmodified-1'!$M24,1,0)</f>
        <v>0</v>
      </c>
      <c r="C24" s="22">
        <f>IF('Skills - Skills Unmodified-1'!C24&gt;='Skills - Skills Unmodified-1'!$M24,1,0)</f>
        <v>0</v>
      </c>
      <c r="D24" s="22">
        <f>IF('Skills - Skills Unmodified-1'!D24&gt;='Skills - Skills Unmodified-1'!$M24,1,0)</f>
        <v>1</v>
      </c>
      <c r="E24" s="22">
        <f>IF('Skills - Skills Unmodified-1'!E24&gt;='Skills - Skills Unmodified-1'!$M24,1,0)</f>
        <v>0</v>
      </c>
      <c r="F24" s="22">
        <f>IF('Skills - Skills Unmodified-1'!G24&gt;='Skills - Skills Unmodified-1'!$M24,1,0)</f>
        <v>1</v>
      </c>
      <c r="G24" s="22">
        <f>IF('Skills - Skills Unmodified-1'!H24&gt;='Skills - Skills Unmodified-1'!$M24,1,0)</f>
        <v>1</v>
      </c>
      <c r="H24" s="22">
        <f>IF('Skills - Skills Unmodified-1'!I24&gt;='Skills - Skills Unmodified-1'!$M24,1,0)</f>
        <v>0</v>
      </c>
      <c r="I24" s="22">
        <f>IF('Skills - Skills Unmodified-1'!J24&gt;='Skills - Skills Unmodified-1'!$M24,1,0)</f>
        <v>1</v>
      </c>
    </row>
  </sheetData>
  <mergeCells count="1">
    <mergeCell ref="A1:I1"/>
  </mergeCells>
  <conditionalFormatting sqref="B3:I24">
    <cfRule type="cellIs" dxfId="5" priority="1" operator="greaterThanOrEqual" stopIfTrue="1">
      <formula>$B$25</formula>
    </cfRule>
  </conditionalFormatting>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6.xml><?xml version="1.0" encoding="utf-8"?>
<worksheet xmlns:r="http://schemas.openxmlformats.org/officeDocument/2006/relationships" xmlns="http://schemas.openxmlformats.org/spreadsheetml/2006/main">
  <dimension ref="A2:I24"/>
  <sheetViews>
    <sheetView workbookViewId="0" showGridLines="0" defaultGridColor="1"/>
  </sheetViews>
  <sheetFormatPr defaultColWidth="12.25" defaultRowHeight="18" customHeight="1" outlineLevelRow="0" outlineLevelCol="0"/>
  <cols>
    <col min="1" max="1" width="12.25" style="37" customWidth="1"/>
    <col min="2" max="2" width="12.25" style="37" customWidth="1"/>
    <col min="3" max="3" width="12.25" style="37" customWidth="1"/>
    <col min="4" max="4" width="12.25" style="37" customWidth="1"/>
    <col min="5" max="5" width="12.25" style="37" customWidth="1"/>
    <col min="6" max="6" width="12.25" style="37" customWidth="1"/>
    <col min="7" max="7" width="12.25" style="37" customWidth="1"/>
    <col min="8" max="8" width="12.25" style="37" customWidth="1"/>
    <col min="9" max="9" width="12.25" style="37" customWidth="1"/>
    <col min="10" max="256" width="12.25" style="37" customWidth="1"/>
  </cols>
  <sheetData>
    <row r="1">
      <c r="A1" t="s" s="18">
        <v>210</v>
      </c>
      <c r="B1"/>
      <c r="C1"/>
      <c r="D1"/>
      <c r="E1"/>
      <c r="F1"/>
      <c r="G1"/>
      <c r="H1"/>
      <c r="I1"/>
    </row>
    <row r="2" ht="40" customHeight="1">
      <c r="A2" t="s" s="19">
        <v>157</v>
      </c>
      <c r="B2" t="s" s="8">
        <v>17</v>
      </c>
      <c r="C2" t="s" s="8">
        <v>18</v>
      </c>
      <c r="D2" t="s" s="8">
        <v>19</v>
      </c>
      <c r="E2" t="s" s="8">
        <v>20</v>
      </c>
      <c r="F2" t="s" s="8">
        <v>22</v>
      </c>
      <c r="G2" t="s" s="8">
        <v>23</v>
      </c>
      <c r="H2" t="s" s="8">
        <v>24</v>
      </c>
      <c r="I2" t="s" s="8">
        <v>25</v>
      </c>
    </row>
    <row r="3" ht="20" customHeight="1">
      <c r="A3" s="21">
        <v>1</v>
      </c>
      <c r="B3" s="21">
        <f>IF('Skills - Skills Unmodified-1'!B3&gt;'Skills - Skills Unmodified-1'!$M3,1,0)</f>
        <v>0</v>
      </c>
      <c r="C3" s="21">
        <f>IF('Skills - Skills Unmodified-1'!C3&gt;'Skills - Skills Unmodified-1'!$M3,1,0)</f>
        <v>0</v>
      </c>
      <c r="D3" s="21">
        <f>IF('Skills - Skills Unmodified-1'!D3&gt;'Skills - Skills Unmodified-1'!$M3,1,0)</f>
        <v>1</v>
      </c>
      <c r="E3" s="21">
        <f>IF('Skills - Skills Unmodified-1'!E3&gt;'Skills - Skills Unmodified-1'!$M3,1,0)</f>
        <v>1</v>
      </c>
      <c r="F3" s="21">
        <f>IF('Skills - Skills Unmodified-1'!G3&gt;'Skills - Skills Unmodified-1'!$M3,1,0)</f>
        <v>0</v>
      </c>
      <c r="G3" s="21">
        <f>IF('Skills - Skills Unmodified-1'!H3&gt;'Skills - Skills Unmodified-1'!$M3,1,0)</f>
        <v>0</v>
      </c>
      <c r="H3" s="21">
        <f>IF('Skills - Skills Unmodified-1'!I3&gt;'Skills - Skills Unmodified-1'!$M3,1,0)</f>
        <v>0</v>
      </c>
      <c r="I3" s="21">
        <f>IF('Skills - Skills Unmodified-1'!J3&gt;'Skills - Skills Unmodified-1'!$M3,1,0)</f>
        <v>1</v>
      </c>
    </row>
    <row r="4" ht="20" customHeight="1">
      <c r="A4" s="22">
        <v>2</v>
      </c>
      <c r="B4" s="22">
        <f>IF('Skills - Skills Unmodified-1'!B4&gt;'Skills - Skills Unmodified-1'!$M4,1,0)</f>
        <v>0</v>
      </c>
      <c r="C4" s="22">
        <f>IF('Skills - Skills Unmodified-1'!C4&gt;'Skills - Skills Unmodified-1'!$M4,1,0)</f>
        <v>1</v>
      </c>
      <c r="D4" s="22">
        <f>IF('Skills - Skills Unmodified-1'!D4&gt;'Skills - Skills Unmodified-1'!$M4,1,0)</f>
        <v>1</v>
      </c>
      <c r="E4" s="22">
        <f>IF('Skills - Skills Unmodified-1'!E4&gt;'Skills - Skills Unmodified-1'!$M4,1,0)</f>
        <v>0</v>
      </c>
      <c r="F4" s="22">
        <f>IF('Skills - Skills Unmodified-1'!G4&gt;'Skills - Skills Unmodified-1'!$M4,1,0)</f>
        <v>0</v>
      </c>
      <c r="G4" s="22">
        <f>IF('Skills - Skills Unmodified-1'!H4&gt;'Skills - Skills Unmodified-1'!$M4,1,0)</f>
        <v>0</v>
      </c>
      <c r="H4" s="22">
        <f>IF('Skills - Skills Unmodified-1'!I4&gt;'Skills - Skills Unmodified-1'!$M4,1,0)</f>
        <v>0</v>
      </c>
      <c r="I4" s="22">
        <f>IF('Skills - Skills Unmodified-1'!J4&gt;'Skills - Skills Unmodified-1'!$M4,1,0)</f>
        <v>0</v>
      </c>
    </row>
    <row r="5" ht="20" customHeight="1">
      <c r="A5" s="21">
        <v>3</v>
      </c>
      <c r="B5" s="21">
        <f>IF('Skills - Skills Unmodified-1'!B5&gt;'Skills - Skills Unmodified-1'!$M5,1,0)</f>
        <v>0</v>
      </c>
      <c r="C5" s="21">
        <f>IF('Skills - Skills Unmodified-1'!C5&gt;'Skills - Skills Unmodified-1'!$M5,1,0)</f>
        <v>0</v>
      </c>
      <c r="D5" s="21">
        <f>IF('Skills - Skills Unmodified-1'!D5&gt;'Skills - Skills Unmodified-1'!$M5,1,0)</f>
        <v>0</v>
      </c>
      <c r="E5" s="21">
        <f>IF('Skills - Skills Unmodified-1'!E5&gt;'Skills - Skills Unmodified-1'!$M5,1,0)</f>
        <v>0</v>
      </c>
      <c r="F5" s="21">
        <f>IF('Skills - Skills Unmodified-1'!G5&gt;'Skills - Skills Unmodified-1'!$M5,1,0)</f>
        <v>1</v>
      </c>
      <c r="G5" s="21">
        <f>IF('Skills - Skills Unmodified-1'!H5&gt;'Skills - Skills Unmodified-1'!$M5,1,0)</f>
        <v>0</v>
      </c>
      <c r="H5" s="21">
        <f>IF('Skills - Skills Unmodified-1'!I5&gt;'Skills - Skills Unmodified-1'!$M5,1,0)</f>
        <v>0</v>
      </c>
      <c r="I5" s="21">
        <f>IF('Skills - Skills Unmodified-1'!J5&gt;'Skills - Skills Unmodified-1'!$M5,1,0)</f>
        <v>0</v>
      </c>
    </row>
    <row r="6" ht="20" customHeight="1">
      <c r="A6" s="22">
        <v>4</v>
      </c>
      <c r="B6" s="22">
        <f>IF('Skills - Skills Unmodified-1'!B6&gt;'Skills - Skills Unmodified-1'!$M6,1,0)</f>
        <v>0</v>
      </c>
      <c r="C6" s="22">
        <f>IF('Skills - Skills Unmodified-1'!C6&gt;'Skills - Skills Unmodified-1'!$M6,1,0)</f>
        <v>0</v>
      </c>
      <c r="D6" s="22">
        <f>IF('Skills - Skills Unmodified-1'!D6&gt;'Skills - Skills Unmodified-1'!$M6,1,0)</f>
        <v>0</v>
      </c>
      <c r="E6" s="22">
        <f>IF('Skills - Skills Unmodified-1'!E6&gt;'Skills - Skills Unmodified-1'!$M6,1,0)</f>
        <v>0</v>
      </c>
      <c r="F6" s="22">
        <f>IF('Skills - Skills Unmodified-1'!G6&gt;'Skills - Skills Unmodified-1'!$M6,1,0)</f>
        <v>1</v>
      </c>
      <c r="G6" s="22">
        <f>IF('Skills - Skills Unmodified-1'!H6&gt;'Skills - Skills Unmodified-1'!$M6,1,0)</f>
        <v>1</v>
      </c>
      <c r="H6" s="22">
        <f>IF('Skills - Skills Unmodified-1'!I6&gt;'Skills - Skills Unmodified-1'!$M6,1,0)</f>
        <v>0</v>
      </c>
      <c r="I6" s="22">
        <f>IF('Skills - Skills Unmodified-1'!J6&gt;'Skills - Skills Unmodified-1'!$M6,1,0)</f>
        <v>0</v>
      </c>
    </row>
    <row r="7" ht="20" customHeight="1">
      <c r="A7" s="21">
        <v>5</v>
      </c>
      <c r="B7" s="21">
        <f>IF('Skills - Skills Unmodified-1'!B7&gt;'Skills - Skills Unmodified-1'!$M7,1,0)</f>
        <v>0</v>
      </c>
      <c r="C7" s="21">
        <f>IF('Skills - Skills Unmodified-1'!C7&gt;'Skills - Skills Unmodified-1'!$M7,1,0)</f>
        <v>0</v>
      </c>
      <c r="D7" s="21">
        <f>IF('Skills - Skills Unmodified-1'!D7&gt;'Skills - Skills Unmodified-1'!$M7,1,0)</f>
        <v>1</v>
      </c>
      <c r="E7" s="21">
        <f>IF('Skills - Skills Unmodified-1'!E7&gt;'Skills - Skills Unmodified-1'!$M7,1,0)</f>
        <v>0</v>
      </c>
      <c r="F7" s="21">
        <f>IF('Skills - Skills Unmodified-1'!G7&gt;'Skills - Skills Unmodified-1'!$M7,1,0)</f>
        <v>1</v>
      </c>
      <c r="G7" s="21">
        <f>IF('Skills - Skills Unmodified-1'!H7&gt;'Skills - Skills Unmodified-1'!$M7,1,0)</f>
        <v>0</v>
      </c>
      <c r="H7" s="21">
        <f>IF('Skills - Skills Unmodified-1'!I7&gt;'Skills - Skills Unmodified-1'!$M7,1,0)</f>
        <v>0</v>
      </c>
      <c r="I7" s="21">
        <f>IF('Skills - Skills Unmodified-1'!J7&gt;'Skills - Skills Unmodified-1'!$M7,1,0)</f>
        <v>0</v>
      </c>
    </row>
    <row r="8" ht="20" customHeight="1">
      <c r="A8" s="22">
        <v>6</v>
      </c>
      <c r="B8" s="22">
        <f>IF('Skills - Skills Unmodified-1'!B8&gt;'Skills - Skills Unmodified-1'!$M8,1,0)</f>
        <v>0</v>
      </c>
      <c r="C8" s="22">
        <f>IF('Skills - Skills Unmodified-1'!C8&gt;'Skills - Skills Unmodified-1'!$M8,1,0)</f>
        <v>0</v>
      </c>
      <c r="D8" s="22">
        <f>IF('Skills - Skills Unmodified-1'!D8&gt;'Skills - Skills Unmodified-1'!$M8,1,0)</f>
        <v>0</v>
      </c>
      <c r="E8" s="22">
        <f>IF('Skills - Skills Unmodified-1'!E8&gt;'Skills - Skills Unmodified-1'!$M8,1,0)</f>
        <v>0</v>
      </c>
      <c r="F8" s="22">
        <f>IF('Skills - Skills Unmodified-1'!G8&gt;'Skills - Skills Unmodified-1'!$M8,1,0)</f>
        <v>1</v>
      </c>
      <c r="G8" s="22">
        <f>IF('Skills - Skills Unmodified-1'!H8&gt;'Skills - Skills Unmodified-1'!$M8,1,0)</f>
        <v>1</v>
      </c>
      <c r="H8" s="22">
        <f>IF('Skills - Skills Unmodified-1'!I8&gt;'Skills - Skills Unmodified-1'!$M8,1,0)</f>
        <v>1</v>
      </c>
      <c r="I8" s="22">
        <f>IF('Skills - Skills Unmodified-1'!J8&gt;'Skills - Skills Unmodified-1'!$M8,1,0)</f>
        <v>0</v>
      </c>
    </row>
    <row r="9" ht="20" customHeight="1">
      <c r="A9" s="21">
        <v>7</v>
      </c>
      <c r="B9" s="21">
        <f>IF('Skills - Skills Unmodified-1'!B9&gt;'Skills - Skills Unmodified-1'!$M9,1,0)</f>
        <v>0</v>
      </c>
      <c r="C9" s="21">
        <f>IF('Skills - Skills Unmodified-1'!C9&gt;'Skills - Skills Unmodified-1'!$M9,1,0)</f>
        <v>0</v>
      </c>
      <c r="D9" s="21">
        <f>IF('Skills - Skills Unmodified-1'!D9&gt;'Skills - Skills Unmodified-1'!$M9,1,0)</f>
        <v>0</v>
      </c>
      <c r="E9" s="21">
        <f>IF('Skills - Skills Unmodified-1'!E9&gt;'Skills - Skills Unmodified-1'!$M9,1,0)</f>
        <v>0</v>
      </c>
      <c r="F9" s="21">
        <f>IF('Skills - Skills Unmodified-1'!G9&gt;'Skills - Skills Unmodified-1'!$M9,1,0)</f>
        <v>0</v>
      </c>
      <c r="G9" s="21">
        <f>IF('Skills - Skills Unmodified-1'!H9&gt;'Skills - Skills Unmodified-1'!$M9,1,0)</f>
        <v>0</v>
      </c>
      <c r="H9" s="21">
        <f>IF('Skills - Skills Unmodified-1'!I9&gt;'Skills - Skills Unmodified-1'!$M9,1,0)</f>
        <v>0</v>
      </c>
      <c r="I9" s="21">
        <f>IF('Skills - Skills Unmodified-1'!J9&gt;'Skills - Skills Unmodified-1'!$M9,1,0)</f>
        <v>0</v>
      </c>
    </row>
    <row r="10" ht="20" customHeight="1">
      <c r="A10" s="22">
        <v>8</v>
      </c>
      <c r="B10" s="22">
        <f>IF('Skills - Skills Unmodified-1'!B10&gt;'Skills - Skills Unmodified-1'!$M10,1,0)</f>
        <v>0</v>
      </c>
      <c r="C10" s="22">
        <f>IF('Skills - Skills Unmodified-1'!C10&gt;'Skills - Skills Unmodified-1'!$M10,1,0)</f>
        <v>0</v>
      </c>
      <c r="D10" s="22">
        <f>IF('Skills - Skills Unmodified-1'!D10&gt;'Skills - Skills Unmodified-1'!$M10,1,0)</f>
        <v>1</v>
      </c>
      <c r="E10" s="22">
        <f>IF('Skills - Skills Unmodified-1'!E10&gt;'Skills - Skills Unmodified-1'!$M10,1,0)</f>
        <v>0</v>
      </c>
      <c r="F10" s="22">
        <f>IF('Skills - Skills Unmodified-1'!G10&gt;'Skills - Skills Unmodified-1'!$M10,1,0)</f>
        <v>0</v>
      </c>
      <c r="G10" s="22">
        <f>IF('Skills - Skills Unmodified-1'!H10&gt;'Skills - Skills Unmodified-1'!$M10,1,0)</f>
        <v>0</v>
      </c>
      <c r="H10" s="22">
        <f>IF('Skills - Skills Unmodified-1'!I10&gt;'Skills - Skills Unmodified-1'!$M10,1,0)</f>
        <v>0</v>
      </c>
      <c r="I10" s="22">
        <f>IF('Skills - Skills Unmodified-1'!J10&gt;'Skills - Skills Unmodified-1'!$M10,1,0)</f>
        <v>0</v>
      </c>
    </row>
    <row r="11" ht="20" customHeight="1">
      <c r="A11" s="21">
        <v>9</v>
      </c>
      <c r="B11" s="21">
        <f>IF('Skills - Skills Unmodified-1'!B11&gt;'Skills - Skills Unmodified-1'!$M11,1,0)</f>
        <v>0</v>
      </c>
      <c r="C11" s="21">
        <f>IF('Skills - Skills Unmodified-1'!C11&gt;'Skills - Skills Unmodified-1'!$M11,1,0)</f>
        <v>1</v>
      </c>
      <c r="D11" s="21">
        <f>IF('Skills - Skills Unmodified-1'!D11&gt;'Skills - Skills Unmodified-1'!$M11,1,0)</f>
        <v>0</v>
      </c>
      <c r="E11" s="21">
        <f>IF('Skills - Skills Unmodified-1'!E11&gt;'Skills - Skills Unmodified-1'!$M11,1,0)</f>
        <v>1</v>
      </c>
      <c r="F11" s="21">
        <f>IF('Skills - Skills Unmodified-1'!G11&gt;'Skills - Skills Unmodified-1'!$M11,1,0)</f>
        <v>0</v>
      </c>
      <c r="G11" s="21">
        <f>IF('Skills - Skills Unmodified-1'!H11&gt;'Skills - Skills Unmodified-1'!$M11,1,0)</f>
        <v>0</v>
      </c>
      <c r="H11" s="21">
        <f>IF('Skills - Skills Unmodified-1'!I11&gt;'Skills - Skills Unmodified-1'!$M11,1,0)</f>
        <v>1</v>
      </c>
      <c r="I11" s="21">
        <f>IF('Skills - Skills Unmodified-1'!J11&gt;'Skills - Skills Unmodified-1'!$M11,1,0)</f>
        <v>0</v>
      </c>
    </row>
    <row r="12" ht="20" customHeight="1">
      <c r="A12" s="22">
        <v>10</v>
      </c>
      <c r="B12" s="22">
        <f>IF('Skills - Skills Unmodified-1'!B12&gt;'Skills - Skills Unmodified-1'!$M12,1,0)</f>
        <v>0</v>
      </c>
      <c r="C12" s="22">
        <f>IF('Skills - Skills Unmodified-1'!C12&gt;'Skills - Skills Unmodified-1'!$M12,1,0)</f>
        <v>1</v>
      </c>
      <c r="D12" s="22">
        <f>IF('Skills - Skills Unmodified-1'!D12&gt;'Skills - Skills Unmodified-1'!$M12,1,0)</f>
        <v>0</v>
      </c>
      <c r="E12" s="22">
        <f>IF('Skills - Skills Unmodified-1'!E12&gt;'Skills - Skills Unmodified-1'!$M12,1,0)</f>
        <v>1</v>
      </c>
      <c r="F12" s="22">
        <f>IF('Skills - Skills Unmodified-1'!G12&gt;'Skills - Skills Unmodified-1'!$M12,1,0)</f>
        <v>0</v>
      </c>
      <c r="G12" s="22">
        <f>IF('Skills - Skills Unmodified-1'!H12&gt;'Skills - Skills Unmodified-1'!$M12,1,0)</f>
        <v>0</v>
      </c>
      <c r="H12" s="22">
        <f>IF('Skills - Skills Unmodified-1'!I12&gt;'Skills - Skills Unmodified-1'!$M12,1,0)</f>
        <v>0</v>
      </c>
      <c r="I12" s="22">
        <f>IF('Skills - Skills Unmodified-1'!J12&gt;'Skills - Skills Unmodified-1'!$M12,1,0)</f>
        <v>1</v>
      </c>
    </row>
    <row r="13" ht="20" customHeight="1">
      <c r="A13" s="21">
        <v>11</v>
      </c>
      <c r="B13" s="21">
        <f>IF('Skills - Skills Unmodified-1'!B13&gt;'Skills - Skills Unmodified-1'!$M13,1,0)</f>
        <v>0</v>
      </c>
      <c r="C13" s="21">
        <f>IF('Skills - Skills Unmodified-1'!C13&gt;'Skills - Skills Unmodified-1'!$M13,1,0)</f>
        <v>0</v>
      </c>
      <c r="D13" s="21">
        <f>IF('Skills - Skills Unmodified-1'!D13&gt;'Skills - Skills Unmodified-1'!$M13,1,0)</f>
        <v>0</v>
      </c>
      <c r="E13" s="21">
        <f>IF('Skills - Skills Unmodified-1'!E13&gt;'Skills - Skills Unmodified-1'!$M13,1,0)</f>
        <v>1</v>
      </c>
      <c r="F13" s="21">
        <f>IF('Skills - Skills Unmodified-1'!G13&gt;'Skills - Skills Unmodified-1'!$M13,1,0)</f>
        <v>0</v>
      </c>
      <c r="G13" s="21">
        <f>IF('Skills - Skills Unmodified-1'!H13&gt;'Skills - Skills Unmodified-1'!$M13,1,0)</f>
        <v>0</v>
      </c>
      <c r="H13" s="21">
        <f>IF('Skills - Skills Unmodified-1'!I13&gt;'Skills - Skills Unmodified-1'!$M13,1,0)</f>
        <v>0</v>
      </c>
      <c r="I13" s="21">
        <f>IF('Skills - Skills Unmodified-1'!J13&gt;'Skills - Skills Unmodified-1'!$M13,1,0)</f>
        <v>1</v>
      </c>
    </row>
    <row r="14" ht="20" customHeight="1">
      <c r="A14" s="22">
        <v>12</v>
      </c>
      <c r="B14" s="22">
        <f>IF('Skills - Skills Unmodified-1'!B14&gt;'Skills - Skills Unmodified-1'!$M14,1,0)</f>
        <v>1</v>
      </c>
      <c r="C14" s="22">
        <f>IF('Skills - Skills Unmodified-1'!C14&gt;'Skills - Skills Unmodified-1'!$M14,1,0)</f>
        <v>0</v>
      </c>
      <c r="D14" s="22">
        <f>IF('Skills - Skills Unmodified-1'!D14&gt;'Skills - Skills Unmodified-1'!$M14,1,0)</f>
        <v>0</v>
      </c>
      <c r="E14" s="22">
        <f>IF('Skills - Skills Unmodified-1'!E14&gt;'Skills - Skills Unmodified-1'!$M14,1,0)</f>
        <v>1</v>
      </c>
      <c r="F14" s="22">
        <f>IF('Skills - Skills Unmodified-1'!G14&gt;'Skills - Skills Unmodified-1'!$M14,1,0)</f>
        <v>0</v>
      </c>
      <c r="G14" s="22">
        <f>IF('Skills - Skills Unmodified-1'!H14&gt;'Skills - Skills Unmodified-1'!$M14,1,0)</f>
        <v>0</v>
      </c>
      <c r="H14" s="22">
        <f>IF('Skills - Skills Unmodified-1'!I14&gt;'Skills - Skills Unmodified-1'!$M14,1,0)</f>
        <v>0</v>
      </c>
      <c r="I14" s="22">
        <f>IF('Skills - Skills Unmodified-1'!J14&gt;'Skills - Skills Unmodified-1'!$M14,1,0)</f>
        <v>1</v>
      </c>
    </row>
    <row r="15" ht="20" customHeight="1">
      <c r="A15" s="21">
        <v>13</v>
      </c>
      <c r="B15" s="21">
        <f>IF('Skills - Skills Unmodified-1'!B15&gt;'Skills - Skills Unmodified-1'!$M15,1,0)</f>
        <v>0</v>
      </c>
      <c r="C15" s="21">
        <f>IF('Skills - Skills Unmodified-1'!C15&gt;'Skills - Skills Unmodified-1'!$M15,1,0)</f>
        <v>0</v>
      </c>
      <c r="D15" s="21">
        <f>IF('Skills - Skills Unmodified-1'!D15&gt;'Skills - Skills Unmodified-1'!$M15,1,0)</f>
        <v>1</v>
      </c>
      <c r="E15" s="21">
        <f>IF('Skills - Skills Unmodified-1'!E15&gt;'Skills - Skills Unmodified-1'!$M15,1,0)</f>
        <v>0</v>
      </c>
      <c r="F15" s="21">
        <f>IF('Skills - Skills Unmodified-1'!G15&gt;'Skills - Skills Unmodified-1'!$M15,1,0)</f>
        <v>1</v>
      </c>
      <c r="G15" s="21">
        <f>IF('Skills - Skills Unmodified-1'!H15&gt;'Skills - Skills Unmodified-1'!$M15,1,0)</f>
        <v>1</v>
      </c>
      <c r="H15" s="21">
        <f>IF('Skills - Skills Unmodified-1'!I15&gt;'Skills - Skills Unmodified-1'!$M15,1,0)</f>
        <v>0</v>
      </c>
      <c r="I15" s="21">
        <f>IF('Skills - Skills Unmodified-1'!J15&gt;'Skills - Skills Unmodified-1'!$M15,1,0)</f>
        <v>0</v>
      </c>
    </row>
    <row r="16" ht="20" customHeight="1">
      <c r="A16" s="22">
        <v>14</v>
      </c>
      <c r="B16" s="22">
        <f>IF('Skills - Skills Unmodified-1'!B16&gt;'Skills - Skills Unmodified-1'!$M16,1,0)</f>
        <v>0</v>
      </c>
      <c r="C16" s="22">
        <f>IF('Skills - Skills Unmodified-1'!C16&gt;'Skills - Skills Unmodified-1'!$M16,1,0)</f>
        <v>0</v>
      </c>
      <c r="D16" s="22">
        <f>IF('Skills - Skills Unmodified-1'!D16&gt;'Skills - Skills Unmodified-1'!$M16,1,0)</f>
        <v>0</v>
      </c>
      <c r="E16" s="22">
        <f>IF('Skills - Skills Unmodified-1'!E16&gt;'Skills - Skills Unmodified-1'!$M16,1,0)</f>
        <v>0</v>
      </c>
      <c r="F16" s="22">
        <f>IF('Skills - Skills Unmodified-1'!G16&gt;'Skills - Skills Unmodified-1'!$M16,1,0)</f>
        <v>1</v>
      </c>
      <c r="G16" s="22">
        <f>IF('Skills - Skills Unmodified-1'!H16&gt;'Skills - Skills Unmodified-1'!$M16,1,0)</f>
        <v>1</v>
      </c>
      <c r="H16" s="22">
        <f>IF('Skills - Skills Unmodified-1'!I16&gt;'Skills - Skills Unmodified-1'!$M16,1,0)</f>
        <v>1</v>
      </c>
      <c r="I16" s="22">
        <f>IF('Skills - Skills Unmodified-1'!J16&gt;'Skills - Skills Unmodified-1'!$M16,1,0)</f>
        <v>0</v>
      </c>
    </row>
    <row r="17" ht="20" customHeight="1">
      <c r="A17" s="21">
        <v>15</v>
      </c>
      <c r="B17" s="21">
        <f>IF('Skills - Skills Unmodified-1'!B17&gt;'Skills - Skills Unmodified-1'!$M17,1,0)</f>
        <v>0</v>
      </c>
      <c r="C17" s="21">
        <f>IF('Skills - Skills Unmodified-1'!C17&gt;'Skills - Skills Unmodified-1'!$M17,1,0)</f>
        <v>0</v>
      </c>
      <c r="D17" s="21">
        <f>IF('Skills - Skills Unmodified-1'!D17&gt;'Skills - Skills Unmodified-1'!$M17,1,0)</f>
        <v>0</v>
      </c>
      <c r="E17" s="21">
        <f>IF('Skills - Skills Unmodified-1'!E17&gt;'Skills - Skills Unmodified-1'!$M17,1,0)</f>
        <v>0</v>
      </c>
      <c r="F17" s="21">
        <f>IF('Skills - Skills Unmodified-1'!G17&gt;'Skills - Skills Unmodified-1'!$M17,1,0)</f>
        <v>1</v>
      </c>
      <c r="G17" s="21">
        <f>IF('Skills - Skills Unmodified-1'!H17&gt;'Skills - Skills Unmodified-1'!$M17,1,0)</f>
        <v>0</v>
      </c>
      <c r="H17" s="21">
        <f>IF('Skills - Skills Unmodified-1'!I17&gt;'Skills - Skills Unmodified-1'!$M17,1,0)</f>
        <v>1</v>
      </c>
      <c r="I17" s="21">
        <f>IF('Skills - Skills Unmodified-1'!J17&gt;'Skills - Skills Unmodified-1'!$M17,1,0)</f>
        <v>0</v>
      </c>
    </row>
    <row r="18" ht="20" customHeight="1">
      <c r="A18" s="22">
        <v>16</v>
      </c>
      <c r="B18" s="22">
        <f>IF('Skills - Skills Unmodified-1'!B18&gt;'Skills - Skills Unmodified-1'!$M18,1,0)</f>
        <v>0</v>
      </c>
      <c r="C18" s="22">
        <f>IF('Skills - Skills Unmodified-1'!C18&gt;'Skills - Skills Unmodified-1'!$M18,1,0)</f>
        <v>0</v>
      </c>
      <c r="D18" s="22">
        <f>IF('Skills - Skills Unmodified-1'!D18&gt;'Skills - Skills Unmodified-1'!$M18,1,0)</f>
        <v>1</v>
      </c>
      <c r="E18" s="22">
        <f>IF('Skills - Skills Unmodified-1'!E18&gt;'Skills - Skills Unmodified-1'!$M18,1,0)</f>
        <v>1</v>
      </c>
      <c r="F18" s="22">
        <f>IF('Skills - Skills Unmodified-1'!G18&gt;'Skills - Skills Unmodified-1'!$M18,1,0)</f>
        <v>0</v>
      </c>
      <c r="G18" s="22">
        <f>IF('Skills - Skills Unmodified-1'!H18&gt;'Skills - Skills Unmodified-1'!$M18,1,0)</f>
        <v>0</v>
      </c>
      <c r="H18" s="22">
        <f>IF('Skills - Skills Unmodified-1'!I18&gt;'Skills - Skills Unmodified-1'!$M18,1,0)</f>
        <v>0</v>
      </c>
      <c r="I18" s="22">
        <f>IF('Skills - Skills Unmodified-1'!J18&gt;'Skills - Skills Unmodified-1'!$M18,1,0)</f>
        <v>1</v>
      </c>
    </row>
    <row r="19" ht="20" customHeight="1">
      <c r="A19" s="21">
        <v>17</v>
      </c>
      <c r="B19" s="21">
        <f>IF('Skills - Skills Unmodified-1'!B19&gt;'Skills - Skills Unmodified-1'!$M19,1,0)</f>
        <v>0</v>
      </c>
      <c r="C19" s="21">
        <f>IF('Skills - Skills Unmodified-1'!C19&gt;'Skills - Skills Unmodified-1'!$M19,1,0)</f>
        <v>0</v>
      </c>
      <c r="D19" s="21">
        <f>IF('Skills - Skills Unmodified-1'!D19&gt;'Skills - Skills Unmodified-1'!$M19,1,0)</f>
        <v>1</v>
      </c>
      <c r="E19" s="21">
        <f>IF('Skills - Skills Unmodified-1'!E19&gt;'Skills - Skills Unmodified-1'!$M19,1,0)</f>
        <v>1</v>
      </c>
      <c r="F19" s="21">
        <f>IF('Skills - Skills Unmodified-1'!G19&gt;'Skills - Skills Unmodified-1'!$M19,1,0)</f>
        <v>0</v>
      </c>
      <c r="G19" s="21">
        <f>IF('Skills - Skills Unmodified-1'!H19&gt;'Skills - Skills Unmodified-1'!$M19,1,0)</f>
        <v>0</v>
      </c>
      <c r="H19" s="21">
        <f>IF('Skills - Skills Unmodified-1'!I19&gt;'Skills - Skills Unmodified-1'!$M19,1,0)</f>
        <v>1</v>
      </c>
      <c r="I19" s="21">
        <f>IF('Skills - Skills Unmodified-1'!J19&gt;'Skills - Skills Unmodified-1'!$M19,1,0)</f>
        <v>0</v>
      </c>
    </row>
    <row r="20" ht="20" customHeight="1">
      <c r="A20" s="22">
        <v>18</v>
      </c>
      <c r="B20" s="22">
        <f>IF('Skills - Skills Unmodified-1'!B20&gt;'Skills - Skills Unmodified-1'!$M20,1,0)</f>
        <v>0</v>
      </c>
      <c r="C20" s="22">
        <f>IF('Skills - Skills Unmodified-1'!C20&gt;'Skills - Skills Unmodified-1'!$M20,1,0)</f>
        <v>0</v>
      </c>
      <c r="D20" s="22">
        <f>IF('Skills - Skills Unmodified-1'!D20&gt;'Skills - Skills Unmodified-1'!$M20,1,0)</f>
        <v>0</v>
      </c>
      <c r="E20" s="22">
        <f>IF('Skills - Skills Unmodified-1'!E20&gt;'Skills - Skills Unmodified-1'!$M20,1,0)</f>
        <v>0</v>
      </c>
      <c r="F20" s="22">
        <f>IF('Skills - Skills Unmodified-1'!G20&gt;'Skills - Skills Unmodified-1'!$M20,1,0)</f>
        <v>1</v>
      </c>
      <c r="G20" s="22">
        <f>IF('Skills - Skills Unmodified-1'!H20&gt;'Skills - Skills Unmodified-1'!$M20,1,0)</f>
        <v>0</v>
      </c>
      <c r="H20" s="22">
        <f>IF('Skills - Skills Unmodified-1'!I20&gt;'Skills - Skills Unmodified-1'!$M20,1,0)</f>
        <v>0</v>
      </c>
      <c r="I20" s="22">
        <f>IF('Skills - Skills Unmodified-1'!J20&gt;'Skills - Skills Unmodified-1'!$M20,1,0)</f>
        <v>1</v>
      </c>
    </row>
    <row r="21" ht="20" customHeight="1">
      <c r="A21" s="21">
        <v>19</v>
      </c>
      <c r="B21" s="21">
        <f>IF('Skills - Skills Unmodified-1'!B21&gt;'Skills - Skills Unmodified-1'!$M21,1,0)</f>
        <v>0</v>
      </c>
      <c r="C21" s="21">
        <f>IF('Skills - Skills Unmodified-1'!C21&gt;'Skills - Skills Unmodified-1'!$M21,1,0)</f>
        <v>0</v>
      </c>
      <c r="D21" s="21">
        <f>IF('Skills - Skills Unmodified-1'!D21&gt;'Skills - Skills Unmodified-1'!$M21,1,0)</f>
        <v>0</v>
      </c>
      <c r="E21" s="21">
        <f>IF('Skills - Skills Unmodified-1'!E21&gt;'Skills - Skills Unmodified-1'!$M21,1,0)</f>
        <v>1</v>
      </c>
      <c r="F21" s="21">
        <f>IF('Skills - Skills Unmodified-1'!G21&gt;'Skills - Skills Unmodified-1'!$M21,1,0)</f>
        <v>0</v>
      </c>
      <c r="G21" s="21">
        <f>IF('Skills - Skills Unmodified-1'!H21&gt;'Skills - Skills Unmodified-1'!$M21,1,0)</f>
        <v>0</v>
      </c>
      <c r="H21" s="21">
        <f>IF('Skills - Skills Unmodified-1'!I21&gt;'Skills - Skills Unmodified-1'!$M21,1,0)</f>
        <v>0</v>
      </c>
      <c r="I21" s="21">
        <f>IF('Skills - Skills Unmodified-1'!J21&gt;'Skills - Skills Unmodified-1'!$M21,1,0)</f>
        <v>1</v>
      </c>
    </row>
    <row r="22" ht="20" customHeight="1">
      <c r="A22" s="22">
        <v>20</v>
      </c>
      <c r="B22" s="22">
        <f>IF('Skills - Skills Unmodified-1'!B22&gt;'Skills - Skills Unmodified-1'!$M22,1,0)</f>
        <v>1</v>
      </c>
      <c r="C22" s="22">
        <f>IF('Skills - Skills Unmodified-1'!C22&gt;'Skills - Skills Unmodified-1'!$M22,1,0)</f>
        <v>0</v>
      </c>
      <c r="D22" s="22">
        <f>IF('Skills - Skills Unmodified-1'!D22&gt;'Skills - Skills Unmodified-1'!$M22,1,0)</f>
        <v>0</v>
      </c>
      <c r="E22" s="22">
        <f>IF('Skills - Skills Unmodified-1'!E22&gt;'Skills - Skills Unmodified-1'!$M22,1,0)</f>
        <v>1</v>
      </c>
      <c r="F22" s="22">
        <f>IF('Skills - Skills Unmodified-1'!G22&gt;'Skills - Skills Unmodified-1'!$M22,1,0)</f>
        <v>0</v>
      </c>
      <c r="G22" s="22">
        <f>IF('Skills - Skills Unmodified-1'!H22&gt;'Skills - Skills Unmodified-1'!$M22,1,0)</f>
        <v>0</v>
      </c>
      <c r="H22" s="22">
        <f>IF('Skills - Skills Unmodified-1'!I22&gt;'Skills - Skills Unmodified-1'!$M22,1,0)</f>
        <v>0</v>
      </c>
      <c r="I22" s="22">
        <f>IF('Skills - Skills Unmodified-1'!J22&gt;'Skills - Skills Unmodified-1'!$M22,1,0)</f>
        <v>1</v>
      </c>
    </row>
    <row r="23" ht="20" customHeight="1">
      <c r="A23" s="21">
        <v>21</v>
      </c>
      <c r="B23" s="21">
        <f>IF('Skills - Skills Unmodified-1'!B23&gt;'Skills - Skills Unmodified-1'!$M23,1,0)</f>
        <v>0</v>
      </c>
      <c r="C23" s="21">
        <f>IF('Skills - Skills Unmodified-1'!C23&gt;'Skills - Skills Unmodified-1'!$M23,1,0)</f>
        <v>1</v>
      </c>
      <c r="D23" s="21">
        <f>IF('Skills - Skills Unmodified-1'!D23&gt;'Skills - Skills Unmodified-1'!$M23,1,0)</f>
        <v>0</v>
      </c>
      <c r="E23" s="21">
        <f>IF('Skills - Skills Unmodified-1'!E23&gt;'Skills - Skills Unmodified-1'!$M23,1,0)</f>
        <v>0</v>
      </c>
      <c r="F23" s="21">
        <f>IF('Skills - Skills Unmodified-1'!G23&gt;'Skills - Skills Unmodified-1'!$M23,1,0)</f>
        <v>0</v>
      </c>
      <c r="G23" s="21">
        <f>IF('Skills - Skills Unmodified-1'!H23&gt;'Skills - Skills Unmodified-1'!$M23,1,0)</f>
        <v>0</v>
      </c>
      <c r="H23" s="21">
        <f>IF('Skills - Skills Unmodified-1'!I23&gt;'Skills - Skills Unmodified-1'!$M23,1,0)</f>
        <v>1</v>
      </c>
      <c r="I23" s="21">
        <f>IF('Skills - Skills Unmodified-1'!J23&gt;'Skills - Skills Unmodified-1'!$M23,1,0)</f>
        <v>1</v>
      </c>
    </row>
    <row r="24" ht="20" customHeight="1">
      <c r="A24" s="22">
        <v>22</v>
      </c>
      <c r="B24" s="22">
        <f>IF('Skills - Skills Unmodified-1'!B24&gt;'Skills - Skills Unmodified-1'!$M24,1,0)</f>
        <v>0</v>
      </c>
      <c r="C24" s="22">
        <f>IF('Skills - Skills Unmodified-1'!C24&gt;'Skills - Skills Unmodified-1'!$M24,1,0)</f>
        <v>0</v>
      </c>
      <c r="D24" s="22">
        <f>IF('Skills - Skills Unmodified-1'!D24&gt;'Skills - Skills Unmodified-1'!$M24,1,0)</f>
        <v>1</v>
      </c>
      <c r="E24" s="22">
        <f>IF('Skills - Skills Unmodified-1'!E24&gt;'Skills - Skills Unmodified-1'!$M24,1,0)</f>
        <v>0</v>
      </c>
      <c r="F24" s="22">
        <f>IF('Skills - Skills Unmodified-1'!G24&gt;'Skills - Skills Unmodified-1'!$M24,1,0)</f>
        <v>1</v>
      </c>
      <c r="G24" s="22">
        <f>IF('Skills - Skills Unmodified-1'!H24&gt;'Skills - Skills Unmodified-1'!$M24,1,0)</f>
        <v>0</v>
      </c>
      <c r="H24" s="22">
        <f>IF('Skills - Skills Unmodified-1'!I24&gt;'Skills - Skills Unmodified-1'!$M24,1,0)</f>
        <v>0</v>
      </c>
      <c r="I24" s="22">
        <f>IF('Skills - Skills Unmodified-1'!J24&gt;'Skills - Skills Unmodified-1'!$M24,1,0)</f>
        <v>0</v>
      </c>
    </row>
  </sheetData>
  <mergeCells count="1">
    <mergeCell ref="A1:I1"/>
  </mergeCells>
  <conditionalFormatting sqref="B3:I24">
    <cfRule type="cellIs" dxfId="6" priority="1" operator="greaterThanOrEqual" stopIfTrue="1">
      <formula>$B$25</formula>
    </cfRule>
  </conditionalFormatting>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7.xml><?xml version="1.0" encoding="utf-8"?>
<worksheet xmlns:r="http://schemas.openxmlformats.org/officeDocument/2006/relationships" xmlns="http://schemas.openxmlformats.org/spreadsheetml/2006/main">
  <dimension ref="A2:G7"/>
  <sheetViews>
    <sheetView workbookViewId="0" showGridLines="0" defaultGridColor="1">
      <pane topLeftCell="A3" xSplit="0" ySplit="2" activePane="bottomLeft" state="frozenSplit"/>
    </sheetView>
  </sheetViews>
  <sheetFormatPr defaultColWidth="12.25" defaultRowHeight="18" customHeight="1" outlineLevelRow="0" outlineLevelCol="0"/>
  <cols>
    <col min="1" max="1" width="12.25" style="38" customWidth="1"/>
    <col min="2" max="2" width="12.25" style="38" customWidth="1"/>
    <col min="3" max="3" width="12.25" style="38" customWidth="1"/>
    <col min="4" max="4" width="12.25" style="38" customWidth="1"/>
    <col min="5" max="5" width="12.25" style="38" customWidth="1"/>
    <col min="6" max="6" width="12.25" style="38" customWidth="1"/>
    <col min="7" max="7" width="12.25" style="38" customWidth="1"/>
    <col min="8" max="256" width="12.25" style="38" customWidth="1"/>
  </cols>
  <sheetData>
    <row r="1">
      <c r="A1" t="s" s="18">
        <v>212</v>
      </c>
      <c r="B1"/>
      <c r="C1"/>
      <c r="D1"/>
      <c r="E1"/>
      <c r="F1"/>
      <c r="G1"/>
    </row>
    <row r="2" ht="20" customHeight="1">
      <c r="A2" t="s" s="19">
        <v>214</v>
      </c>
      <c r="B2" t="s" s="19">
        <v>215</v>
      </c>
      <c r="C2" t="s" s="19">
        <v>216</v>
      </c>
      <c r="D2" t="s" s="19">
        <v>217</v>
      </c>
      <c r="E2" t="s" s="19">
        <v>218</v>
      </c>
      <c r="F2" t="s" s="19">
        <v>219</v>
      </c>
      <c r="G2" s="39"/>
    </row>
    <row r="3" ht="20" customHeight="1">
      <c r="A3" s="23"/>
      <c r="B3" s="21">
        <v>1</v>
      </c>
      <c r="C3" s="21">
        <v>2</v>
      </c>
      <c r="D3" s="21">
        <v>5</v>
      </c>
      <c r="E3" s="21">
        <v>8</v>
      </c>
      <c r="F3" s="21">
        <v>15</v>
      </c>
      <c r="G3" s="21">
        <v>17</v>
      </c>
    </row>
    <row r="4" ht="20" customHeight="1">
      <c r="A4" s="24"/>
      <c r="B4" s="22">
        <v>3</v>
      </c>
      <c r="C4" s="22">
        <v>4</v>
      </c>
      <c r="D4" s="22">
        <v>10</v>
      </c>
      <c r="E4" s="22">
        <v>11</v>
      </c>
      <c r="F4" s="22">
        <v>16</v>
      </c>
      <c r="G4" s="22">
        <v>18</v>
      </c>
    </row>
    <row r="5" ht="20" customHeight="1">
      <c r="A5" s="23"/>
      <c r="B5" s="21">
        <v>6</v>
      </c>
      <c r="C5" s="21">
        <v>9</v>
      </c>
      <c r="D5" s="21">
        <v>12</v>
      </c>
      <c r="E5" s="21">
        <v>14</v>
      </c>
      <c r="F5" s="21">
        <v>21</v>
      </c>
      <c r="G5" s="23"/>
    </row>
    <row r="6" ht="20" customHeight="1">
      <c r="A6" s="24"/>
      <c r="B6" s="24"/>
      <c r="C6" s="24"/>
      <c r="D6" s="22">
        <v>13</v>
      </c>
      <c r="E6" s="22">
        <v>20</v>
      </c>
      <c r="F6" s="24"/>
      <c r="G6" s="24"/>
    </row>
    <row r="7" ht="20" customHeight="1">
      <c r="A7" t="s" s="21">
        <v>220</v>
      </c>
      <c r="B7" s="21">
        <f>SUM('Skills - Skills Unmodified-1'!K5,'Skills - Skills Unmodified-1'!K9,'Skills - Skills Unmodified-1'!K3)</f>
        <v>125</v>
      </c>
      <c r="C7" s="21">
        <f>SUM('Skills - Skills Unmodified-1'!K4,'Skills - Skills Unmodified-1'!K6,'Skills - Skills Unmodified-1'!K11)</f>
        <v>151</v>
      </c>
      <c r="D7" s="21">
        <f>SUM('Skills - Skills Unmodified-1-4'!K7,'Skills - Skills Unmodified-1-4'!K11,'Skills - Skills Unmodified-1-4'!K13,'Skills - Skills Unmodified-1-4'!K14)</f>
        <v>187</v>
      </c>
      <c r="E7" s="21">
        <f>SUM('Skills - Skills Unmodified-1-4'!K9,'Skills - Skills Unmodified-1-4'!K12,'Skills - Skills Unmodified-1-4'!K15,'Skills - Skills Unmodified-1-4'!K21)</f>
        <v>175</v>
      </c>
      <c r="F7" s="21">
        <f>SUM('Skills - Skills Unmodified-1-4'!K17,'Skills - Skills Unmodified-1-4'!K18,'Skills - Skills Unmodified-1-4'!K23)</f>
        <v>128</v>
      </c>
      <c r="G7" s="21">
        <f>SUM('Skills - Skills Unmodified-1-4'!K19,'Skills - Skills Unmodified-1-4'!K20)</f>
        <v>92</v>
      </c>
    </row>
  </sheetData>
  <mergeCells count="1">
    <mergeCell ref="A1:G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8.xml><?xml version="1.0" encoding="utf-8"?>
<worksheet xmlns:r="http://schemas.openxmlformats.org/officeDocument/2006/relationships" xmlns="http://schemas.openxmlformats.org/spreadsheetml/2006/main">
  <dimension ref="A2:B5"/>
  <sheetViews>
    <sheetView workbookViewId="0" showGridLines="0" defaultGridColor="1"/>
  </sheetViews>
  <sheetFormatPr defaultColWidth="12.25" defaultRowHeight="18" customHeight="1" outlineLevelRow="0" outlineLevelCol="0"/>
  <cols>
    <col min="1" max="1" width="10.875" style="40" customWidth="1"/>
    <col min="2" max="2" width="10.875" style="40" customWidth="1"/>
    <col min="3" max="256" width="12.25" style="40" customWidth="1"/>
  </cols>
  <sheetData>
    <row r="1">
      <c r="A1" t="s" s="18">
        <v>221</v>
      </c>
      <c r="B1"/>
    </row>
    <row r="2" ht="20" customHeight="1">
      <c r="A2" t="s" s="21">
        <v>7</v>
      </c>
      <c r="B2" t="s" s="21">
        <v>223</v>
      </c>
    </row>
    <row r="3" ht="20" customHeight="1">
      <c r="A3" s="22">
        <v>19</v>
      </c>
      <c r="B3" s="22">
        <v>53</v>
      </c>
    </row>
    <row r="4" ht="20" customHeight="1">
      <c r="A4" s="21">
        <v>7</v>
      </c>
      <c r="B4" s="21">
        <v>37</v>
      </c>
    </row>
    <row r="5" ht="20" customHeight="1">
      <c r="A5" s="22">
        <v>22</v>
      </c>
      <c r="B5" s="22">
        <v>60</v>
      </c>
    </row>
  </sheetData>
  <mergeCells count="1">
    <mergeCell ref="A1:B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19.xml><?xml version="1.0" encoding="utf-8"?>
<worksheet xmlns:r="http://schemas.openxmlformats.org/officeDocument/2006/relationships" xmlns="http://schemas.openxmlformats.org/spreadsheetml/2006/main">
  <dimension ref="A2:M27"/>
  <sheetViews>
    <sheetView workbookViewId="0" showGridLines="0" defaultGridColor="1"/>
  </sheetViews>
  <sheetFormatPr defaultColWidth="12.25" defaultRowHeight="18" customHeight="1" outlineLevelRow="0" outlineLevelCol="0"/>
  <cols>
    <col min="1" max="1" width="12.25" style="41" customWidth="1"/>
    <col min="2" max="2" width="12.25" style="41" customWidth="1"/>
    <col min="3" max="3" width="12.25" style="41" customWidth="1"/>
    <col min="4" max="4" width="12.25" style="41" customWidth="1"/>
    <col min="5" max="5" width="12.25" style="41" customWidth="1"/>
    <col min="6" max="6" width="12.25" style="41" customWidth="1"/>
    <col min="7" max="7" width="12.25" style="41" customWidth="1"/>
    <col min="8" max="8" width="12.25" style="41" customWidth="1"/>
    <col min="9" max="9" width="12.25" style="41" customWidth="1"/>
    <col min="10" max="10" width="12.25" style="41" customWidth="1"/>
    <col min="11" max="11" width="12.25" style="41" customWidth="1"/>
    <col min="12" max="12" width="12.25" style="41" customWidth="1"/>
    <col min="13" max="13" width="12.25" style="41" customWidth="1"/>
    <col min="14" max="256" width="12.25" style="41" customWidth="1"/>
  </cols>
  <sheetData>
    <row r="1">
      <c r="A1" t="s" s="18">
        <v>224</v>
      </c>
      <c r="B1"/>
      <c r="C1"/>
      <c r="D1"/>
      <c r="E1"/>
      <c r="F1"/>
      <c r="G1"/>
      <c r="H1"/>
      <c r="I1"/>
      <c r="J1"/>
      <c r="K1"/>
      <c r="L1"/>
      <c r="M1"/>
    </row>
    <row r="2" ht="40" customHeight="1">
      <c r="A2" t="s" s="19">
        <f>'Original - Table 1'!A1</f>
        <v>157</v>
      </c>
      <c r="B2" t="s" s="8">
        <v>17</v>
      </c>
      <c r="C2" t="s" s="8">
        <v>18</v>
      </c>
      <c r="D2" t="s" s="8">
        <v>19</v>
      </c>
      <c r="E2" t="s" s="8">
        <v>20</v>
      </c>
      <c r="F2" t="s" s="8">
        <v>21</v>
      </c>
      <c r="G2" t="s" s="8">
        <v>22</v>
      </c>
      <c r="H2" t="s" s="8">
        <v>23</v>
      </c>
      <c r="I2" t="s" s="8">
        <v>24</v>
      </c>
      <c r="J2" t="s" s="8">
        <v>25</v>
      </c>
      <c r="K2" t="s" s="8">
        <v>193</v>
      </c>
      <c r="L2" t="s" s="8">
        <v>190</v>
      </c>
      <c r="M2" t="s" s="8">
        <v>194</v>
      </c>
    </row>
    <row r="3" ht="20" customHeight="1">
      <c r="A3" s="21">
        <f>'Original - Table 1'!A2</f>
        <v>1</v>
      </c>
      <c r="B3" s="21">
        <f>'Original - Table 1'!K2</f>
        <v>2</v>
      </c>
      <c r="C3" s="21">
        <f>'Original - Table 1'!L2</f>
        <v>3</v>
      </c>
      <c r="D3" s="21">
        <f>'Original - Table 1'!M2</f>
        <v>5</v>
      </c>
      <c r="E3" s="21">
        <f>'Original - Table 1'!N2</f>
        <v>9</v>
      </c>
      <c r="F3" s="21">
        <f>'Original - Table 1'!O2</f>
        <v>7</v>
      </c>
      <c r="G3" s="21">
        <f>'Original - Table 1'!P2</f>
        <v>2</v>
      </c>
      <c r="H3" s="21">
        <f>'Original - Table 1'!Q2</f>
        <v>1</v>
      </c>
      <c r="I3" s="21">
        <f>'Original - Table 1'!R2</f>
        <v>1</v>
      </c>
      <c r="J3" s="21">
        <f>'Original - Table 1'!S2</f>
        <v>8</v>
      </c>
      <c r="K3" s="21">
        <f>SUM(B3:J3)</f>
        <v>38</v>
      </c>
      <c r="L3" s="21">
        <f>AVERAGE(B3:J3)</f>
        <v>4.222222222222222</v>
      </c>
      <c r="M3" s="21">
        <f>MEDIAN(B3:J3)</f>
        <v>3</v>
      </c>
    </row>
    <row r="4" ht="20" customHeight="1">
      <c r="A4" s="22">
        <f>'Original - Table 1'!A3</f>
        <v>2</v>
      </c>
      <c r="B4" s="22">
        <f>'Original - Table 1'!K3</f>
        <v>2</v>
      </c>
      <c r="C4" s="22">
        <f>'Original - Table 1'!L3</f>
        <v>7</v>
      </c>
      <c r="D4" s="22">
        <f>'Original - Table 1'!M3</f>
        <v>6</v>
      </c>
      <c r="E4" s="22">
        <f>'Original - Table 1'!N3</f>
        <v>2</v>
      </c>
      <c r="F4" s="22">
        <f>'Original - Table 1'!O3</f>
        <v>6</v>
      </c>
      <c r="G4" s="22">
        <f>'Original - Table 1'!P3</f>
        <v>1</v>
      </c>
      <c r="H4" s="22">
        <f>'Original - Table 1'!Q3</f>
        <v>1</v>
      </c>
      <c r="I4" s="22">
        <f>'Original - Table 1'!R3</f>
        <v>2</v>
      </c>
      <c r="J4" s="22">
        <f>'Original - Table 1'!S3</f>
        <v>1</v>
      </c>
      <c r="K4" s="22">
        <f>SUM(B4:J4)</f>
        <v>28</v>
      </c>
      <c r="L4" s="22">
        <f>AVERAGE(B4:J4)</f>
        <v>3.111111111111111</v>
      </c>
      <c r="M4" s="22">
        <f>MEDIAN(B4:J4)</f>
        <v>2</v>
      </c>
    </row>
    <row r="5" ht="20" customHeight="1">
      <c r="A5" s="21">
        <f>'Original - Table 1'!A4</f>
        <v>3</v>
      </c>
      <c r="B5" s="21">
        <f>'Original - Table 1'!K4</f>
        <v>7</v>
      </c>
      <c r="C5" s="21">
        <f>'Original - Table 1'!L4</f>
        <v>6</v>
      </c>
      <c r="D5" s="21">
        <f>'Original - Table 1'!M4</f>
        <v>7</v>
      </c>
      <c r="E5" s="21">
        <f>'Original - Table 1'!N4</f>
        <v>2</v>
      </c>
      <c r="F5" s="21">
        <f>'Original - Table 1'!O4</f>
        <v>9</v>
      </c>
      <c r="G5" s="21">
        <f>'Original - Table 1'!P4</f>
        <v>9</v>
      </c>
      <c r="H5" s="21">
        <f>'Original - Table 1'!Q4</f>
        <v>1</v>
      </c>
      <c r="I5" s="21">
        <f>'Original - Table 1'!R4</f>
        <v>7</v>
      </c>
      <c r="J5" s="21">
        <f>'Original - Table 1'!S4</f>
        <v>2</v>
      </c>
      <c r="K5" s="21">
        <f>SUM(B5:J5)</f>
        <v>50</v>
      </c>
      <c r="L5" s="21">
        <f>AVERAGE(B5:J5)</f>
        <v>5.555555555555555</v>
      </c>
      <c r="M5" s="21">
        <f>MEDIAN(B5:J5)</f>
        <v>7</v>
      </c>
    </row>
    <row r="6" ht="20" customHeight="1">
      <c r="A6" s="22">
        <f>'Original - Table 1'!A5</f>
        <v>4</v>
      </c>
      <c r="B6" s="22">
        <f>'Original - Table 1'!K5</f>
        <v>5</v>
      </c>
      <c r="C6" s="22">
        <f>'Original - Table 1'!L5</f>
        <v>6</v>
      </c>
      <c r="D6" s="22">
        <f>'Original - Table 1'!M5</f>
        <v>5</v>
      </c>
      <c r="E6" s="22">
        <f>'Original - Table 1'!N5</f>
        <v>5</v>
      </c>
      <c r="F6" s="22">
        <f>'Original - Table 1'!O5</f>
        <v>10</v>
      </c>
      <c r="G6" s="22">
        <f>'Original - Table 1'!P5</f>
        <v>9</v>
      </c>
      <c r="H6" s="22">
        <f>'Original - Table 1'!Q5</f>
        <v>8</v>
      </c>
      <c r="I6" s="22">
        <f>'Original - Table 1'!R5</f>
        <v>7</v>
      </c>
      <c r="J6" s="22">
        <f>'Original - Table 1'!S5</f>
        <v>7</v>
      </c>
      <c r="K6" s="22">
        <f>SUM(B6:J6)</f>
        <v>62</v>
      </c>
      <c r="L6" s="22">
        <f>AVERAGE(B6:J6)</f>
        <v>6.888888888888889</v>
      </c>
      <c r="M6" s="22">
        <f>MEDIAN(B6:J6)</f>
        <v>7</v>
      </c>
    </row>
    <row r="7" ht="20" customHeight="1">
      <c r="A7" s="21">
        <f>'Original - Table 1'!A6</f>
        <v>5</v>
      </c>
      <c r="B7" s="21">
        <f>'Original - Table 1'!K6</f>
        <v>3</v>
      </c>
      <c r="C7" s="21">
        <f>'Original - Table 1'!L6</f>
        <v>4</v>
      </c>
      <c r="D7" s="21">
        <f>'Original - Table 1'!M6</f>
        <v>8</v>
      </c>
      <c r="E7" s="21">
        <f>'Original - Table 1'!N6</f>
        <v>1</v>
      </c>
      <c r="F7" s="21">
        <f>'Original - Table 1'!O6</f>
        <v>6</v>
      </c>
      <c r="G7" s="21">
        <f>'Original - Table 1'!P6</f>
        <v>8</v>
      </c>
      <c r="H7" s="21">
        <f>'Original - Table 1'!Q6</f>
        <v>3</v>
      </c>
      <c r="I7" s="21">
        <f>'Original - Table 1'!R6</f>
        <v>4</v>
      </c>
      <c r="J7" s="21">
        <f>'Original - Table 1'!S6</f>
        <v>2</v>
      </c>
      <c r="K7" s="21">
        <f>SUM(B7:J7)</f>
        <v>39</v>
      </c>
      <c r="L7" s="21">
        <f>AVERAGE(B7:J7)</f>
        <v>4.333333333333333</v>
      </c>
      <c r="M7" s="21">
        <f>MEDIAN(B7:J7)</f>
        <v>4</v>
      </c>
    </row>
    <row r="8" ht="20" customHeight="1">
      <c r="A8" s="22">
        <f>'Original - Table 1'!A7</f>
        <v>6</v>
      </c>
      <c r="B8" s="22">
        <f>'Original - Table 1'!K7</f>
        <v>3</v>
      </c>
      <c r="C8" s="22">
        <f>'Original - Table 1'!L7</f>
        <v>5</v>
      </c>
      <c r="D8" s="22">
        <f>'Original - Table 1'!M7</f>
        <v>5</v>
      </c>
      <c r="E8" s="22">
        <f>'Original - Table 1'!N7</f>
        <v>4</v>
      </c>
      <c r="F8" s="22">
        <f>'Original - Table 1'!O7</f>
        <v>7</v>
      </c>
      <c r="G8" s="22">
        <f>'Original - Table 1'!P7</f>
        <v>8</v>
      </c>
      <c r="H8" s="22">
        <f>'Original - Table 1'!Q7</f>
        <v>7</v>
      </c>
      <c r="I8" s="22">
        <f>'Original - Table 1'!R7</f>
        <v>6</v>
      </c>
      <c r="J8" s="22">
        <f>'Original - Table 1'!S7</f>
        <v>1</v>
      </c>
      <c r="K8" s="22">
        <f>SUM(B8:J8)</f>
        <v>46</v>
      </c>
      <c r="L8" s="22">
        <f>AVERAGE(B8:J8)</f>
        <v>5.111111111111111</v>
      </c>
      <c r="M8" s="22">
        <f>MEDIAN(B8:J8)</f>
        <v>5</v>
      </c>
    </row>
    <row r="9" ht="20" customHeight="1">
      <c r="A9" s="21">
        <f>'Original - Table 1'!A8</f>
        <v>7</v>
      </c>
      <c r="B9" s="21">
        <f>'Original - Table 1'!K8</f>
        <v>2</v>
      </c>
      <c r="C9" s="21">
        <f>'Original - Table 1'!L8</f>
        <v>5</v>
      </c>
      <c r="D9" s="21">
        <f>'Original - Table 1'!M8</f>
        <v>5</v>
      </c>
      <c r="E9" s="21">
        <f>'Original - Table 1'!N8</f>
        <v>4</v>
      </c>
      <c r="F9" s="21">
        <f>'Original - Table 1'!O8</f>
        <v>6</v>
      </c>
      <c r="G9" s="21">
        <f>'Original - Table 1'!P8</f>
        <v>5</v>
      </c>
      <c r="H9" s="21">
        <f>'Original - Table 1'!Q8</f>
        <v>1</v>
      </c>
      <c r="I9" s="21">
        <f>'Original - Table 1'!R8</f>
        <v>5</v>
      </c>
      <c r="J9" s="21">
        <f>'Original - Table 1'!S8</f>
        <v>4</v>
      </c>
      <c r="K9" s="21">
        <f>SUM(B9:J9)</f>
        <v>37</v>
      </c>
      <c r="L9" s="21">
        <f>AVERAGE(B9:J9)</f>
        <v>4.111111111111111</v>
      </c>
      <c r="M9" s="21">
        <f>MEDIAN(B9:J9)</f>
        <v>5</v>
      </c>
    </row>
    <row r="10" ht="20" customHeight="1">
      <c r="A10" s="22">
        <f>'Original - Table 1'!A9</f>
        <v>8</v>
      </c>
      <c r="B10" s="22">
        <f>'Original - Table 1'!K9</f>
        <v>4</v>
      </c>
      <c r="C10" s="22">
        <f>'Original - Table 1'!L9</f>
        <v>3</v>
      </c>
      <c r="D10" s="22">
        <f>'Original - Table 1'!M9</f>
        <v>6</v>
      </c>
      <c r="E10" s="22">
        <f>'Original - Table 1'!N9</f>
        <v>4</v>
      </c>
      <c r="F10" s="22">
        <f>'Original - Table 1'!O9</f>
        <v>8</v>
      </c>
      <c r="G10" s="22">
        <f>'Original - Table 1'!P9</f>
        <v>4</v>
      </c>
      <c r="H10" s="22">
        <f>'Original - Table 1'!Q9</f>
        <v>1</v>
      </c>
      <c r="I10" s="22">
        <f>'Original - Table 1'!R9</f>
        <v>4</v>
      </c>
      <c r="J10" s="22">
        <f>'Original - Table 1'!S9</f>
        <v>1</v>
      </c>
      <c r="K10" s="22">
        <f>SUM(B10:J10)</f>
        <v>35</v>
      </c>
      <c r="L10" s="22">
        <f>AVERAGE(B10:J10)</f>
        <v>3.888888888888889</v>
      </c>
      <c r="M10" s="22">
        <f>MEDIAN(B10:J10)</f>
        <v>4</v>
      </c>
    </row>
    <row r="11" ht="20" customHeight="1">
      <c r="A11" s="21">
        <f>'Original - Table 1'!A10</f>
        <v>9</v>
      </c>
      <c r="B11" s="21">
        <f>'Original - Table 1'!K10</f>
        <v>6</v>
      </c>
      <c r="C11" s="21">
        <f>'Original - Table 1'!L10</f>
        <v>8</v>
      </c>
      <c r="D11" s="21">
        <f>'Original - Table 1'!M10</f>
        <v>3</v>
      </c>
      <c r="E11" s="21">
        <f>'Original - Table 1'!N10</f>
        <v>8</v>
      </c>
      <c r="F11" s="21">
        <f>'Original - Table 1'!O10</f>
        <v>9</v>
      </c>
      <c r="G11" s="21">
        <f>'Original - Table 1'!P10</f>
        <v>6</v>
      </c>
      <c r="H11" s="21">
        <f>'Original - Table 1'!Q10</f>
        <v>6</v>
      </c>
      <c r="I11" s="21">
        <f>'Original - Table 1'!R10</f>
        <v>9</v>
      </c>
      <c r="J11" s="21">
        <f>'Original - Table 1'!S10</f>
        <v>6</v>
      </c>
      <c r="K11" s="21">
        <f>SUM(B11:J11)</f>
        <v>61</v>
      </c>
      <c r="L11" s="21">
        <f>AVERAGE(B11:J11)</f>
        <v>6.777777777777778</v>
      </c>
      <c r="M11" s="21">
        <f>MEDIAN(B11:J11)</f>
        <v>6</v>
      </c>
    </row>
    <row r="12" ht="20" customHeight="1">
      <c r="A12" s="22">
        <f>'Original - Table 1'!A11</f>
        <v>10</v>
      </c>
      <c r="B12" s="22">
        <f>'Original - Table 1'!K11</f>
        <v>2</v>
      </c>
      <c r="C12" s="22">
        <f>'Original - Table 1'!L11</f>
        <v>7</v>
      </c>
      <c r="D12" s="22">
        <f>'Original - Table 1'!M11</f>
        <v>4</v>
      </c>
      <c r="E12" s="22">
        <f>'Original - Table 1'!N11</f>
        <v>8</v>
      </c>
      <c r="F12" s="22">
        <f>'Original - Table 1'!O11</f>
        <v>8</v>
      </c>
      <c r="G12" s="22">
        <f>'Original - Table 1'!P11</f>
        <v>4</v>
      </c>
      <c r="H12" s="22">
        <f>'Original - Table 1'!Q11</f>
        <v>1</v>
      </c>
      <c r="I12" s="22">
        <f>'Original - Table 1'!R11</f>
        <v>6</v>
      </c>
      <c r="J12" s="22">
        <f>'Original - Table 1'!S11</f>
        <v>8</v>
      </c>
      <c r="K12" s="22">
        <f>SUM(B12:J12)</f>
        <v>48</v>
      </c>
      <c r="L12" s="22">
        <f>AVERAGE(B12:J12)</f>
        <v>5.333333333333333</v>
      </c>
      <c r="M12" s="22">
        <f>MEDIAN(B12:J12)</f>
        <v>6</v>
      </c>
    </row>
    <row r="13" ht="20" customHeight="1">
      <c r="A13" s="21">
        <f>'Original - Table 1'!A12</f>
        <v>11</v>
      </c>
      <c r="B13" s="21">
        <f>'Original - Table 1'!K12</f>
        <v>5</v>
      </c>
      <c r="C13" s="21">
        <f>'Original - Table 1'!L12</f>
        <v>5</v>
      </c>
      <c r="D13" s="21">
        <f>'Original - Table 1'!M12</f>
        <v>2</v>
      </c>
      <c r="E13" s="21">
        <f>'Original - Table 1'!N12</f>
        <v>8</v>
      </c>
      <c r="F13" s="21">
        <f>'Original - Table 1'!O12</f>
        <v>8</v>
      </c>
      <c r="G13" s="21">
        <f>'Original - Table 1'!P12</f>
        <v>3</v>
      </c>
      <c r="H13" s="21">
        <f>'Original - Table 1'!Q12</f>
        <v>4</v>
      </c>
      <c r="I13" s="21">
        <f>'Original - Table 1'!R12</f>
        <v>4</v>
      </c>
      <c r="J13" s="21">
        <f>'Original - Table 1'!S12</f>
        <v>8</v>
      </c>
      <c r="K13" s="21">
        <f>SUM(B13:J13)</f>
        <v>47</v>
      </c>
      <c r="L13" s="21">
        <f>AVERAGE(B13:J13)</f>
        <v>5.222222222222222</v>
      </c>
      <c r="M13" s="21">
        <f>MEDIAN(B13:J13)</f>
        <v>5</v>
      </c>
    </row>
    <row r="14" ht="20" customHeight="1">
      <c r="A14" s="22">
        <f>'Original - Table 1'!A13</f>
        <v>12</v>
      </c>
      <c r="B14" s="22">
        <f>'Original - Table 1'!K13</f>
        <v>5</v>
      </c>
      <c r="C14" s="22">
        <f>'Original - Table 1'!L13</f>
        <v>2</v>
      </c>
      <c r="D14" s="22">
        <f>'Original - Table 1'!M13</f>
        <v>2</v>
      </c>
      <c r="E14" s="22">
        <f>'Original - Table 1'!N13</f>
        <v>6</v>
      </c>
      <c r="F14" s="22">
        <f>'Original - Table 1'!O13</f>
        <v>8</v>
      </c>
      <c r="G14" s="22">
        <f>'Original - Table 1'!P13</f>
        <v>3</v>
      </c>
      <c r="H14" s="22">
        <f>'Original - Table 1'!Q13</f>
        <v>2</v>
      </c>
      <c r="I14" s="22">
        <f>'Original - Table 1'!R13</f>
        <v>4</v>
      </c>
      <c r="J14" s="22">
        <f>'Original - Table 1'!S13</f>
        <v>8</v>
      </c>
      <c r="K14" s="22">
        <f>SUM(B14:J14)</f>
        <v>40</v>
      </c>
      <c r="L14" s="22">
        <f>AVERAGE(B14:J14)</f>
        <v>4.444444444444445</v>
      </c>
      <c r="M14" s="22">
        <f>MEDIAN(B14:J14)</f>
        <v>4</v>
      </c>
    </row>
    <row r="15" ht="20" customHeight="1">
      <c r="A15" s="21">
        <f>'Original - Table 1'!A14</f>
        <v>13</v>
      </c>
      <c r="B15" s="21">
        <f>'Original - Table 1'!K14</f>
        <v>2</v>
      </c>
      <c r="C15" s="21">
        <f>'Original - Table 1'!L14</f>
        <v>2</v>
      </c>
      <c r="D15" s="21">
        <f>'Original - Table 1'!M14</f>
        <v>5</v>
      </c>
      <c r="E15" s="21">
        <f>'Original - Table 1'!N14</f>
        <v>3</v>
      </c>
      <c r="F15" s="21">
        <f>'Original - Table 1'!O14</f>
        <v>7</v>
      </c>
      <c r="G15" s="21">
        <f>'Original - Table 1'!P14</f>
        <v>5</v>
      </c>
      <c r="H15" s="21">
        <f>'Original - Table 1'!Q14</f>
        <v>7</v>
      </c>
      <c r="I15" s="21">
        <f>'Original - Table 1'!R14</f>
        <v>4</v>
      </c>
      <c r="J15" s="21">
        <f>'Original - Table 1'!S14</f>
        <v>2</v>
      </c>
      <c r="K15" s="21">
        <f>SUM(B15:J15)</f>
        <v>37</v>
      </c>
      <c r="L15" s="21">
        <f>AVERAGE(B15:J15)</f>
        <v>4.111111111111111</v>
      </c>
      <c r="M15" s="21">
        <f>MEDIAN(B15:J15)</f>
        <v>4</v>
      </c>
    </row>
    <row r="16" ht="20" customHeight="1">
      <c r="A16" s="22">
        <f>'Original - Table 1'!A15</f>
        <v>14</v>
      </c>
      <c r="B16" s="22">
        <f>'Original - Table 1'!K15</f>
        <v>5</v>
      </c>
      <c r="C16" s="22">
        <f>'Original - Table 1'!L15</f>
        <v>4</v>
      </c>
      <c r="D16" s="22">
        <f>'Original - Table 1'!M15</f>
        <v>6</v>
      </c>
      <c r="E16" s="22">
        <f>'Original - Table 1'!N15</f>
        <v>6</v>
      </c>
      <c r="F16" s="22">
        <f>'Original - Table 1'!O15</f>
        <v>9</v>
      </c>
      <c r="G16" s="22">
        <f>'Original - Table 1'!P15</f>
        <v>8</v>
      </c>
      <c r="H16" s="22">
        <f>'Original - Table 1'!Q15</f>
        <v>7</v>
      </c>
      <c r="I16" s="22">
        <f>'Original - Table 1'!R15</f>
        <v>9</v>
      </c>
      <c r="J16" s="22">
        <f>'Original - Table 1'!S15</f>
        <v>6</v>
      </c>
      <c r="K16" s="22">
        <f>SUM(B16:J16)</f>
        <v>60</v>
      </c>
      <c r="L16" s="22">
        <f>AVERAGE(B16:J16)</f>
        <v>6.666666666666667</v>
      </c>
      <c r="M16" s="22">
        <f>MEDIAN(B16:J16)</f>
        <v>6</v>
      </c>
    </row>
    <row r="17" ht="20" customHeight="1">
      <c r="A17" s="21">
        <f>'Original - Table 1'!A16</f>
        <v>15</v>
      </c>
      <c r="B17" s="21">
        <f>'Original - Table 1'!K16</f>
        <v>3</v>
      </c>
      <c r="C17" s="21">
        <f>'Original - Table 1'!L16</f>
        <v>4</v>
      </c>
      <c r="D17" s="21">
        <f>'Original - Table 1'!M16</f>
        <v>4</v>
      </c>
      <c r="E17" s="21">
        <f>'Original - Table 1'!N16</f>
        <v>5</v>
      </c>
      <c r="F17" s="21">
        <f>'Original - Table 1'!O16</f>
        <v>7</v>
      </c>
      <c r="G17" s="21">
        <f>'Original - Table 1'!P16</f>
        <v>6</v>
      </c>
      <c r="H17" s="21">
        <f>'Original - Table 1'!Q16</f>
        <v>5</v>
      </c>
      <c r="I17" s="21">
        <f>'Original - Table 1'!R16</f>
        <v>6</v>
      </c>
      <c r="J17" s="21">
        <f>'Original - Table 1'!S16</f>
        <v>5</v>
      </c>
      <c r="K17" s="21">
        <f>SUM(B17:J17)</f>
        <v>45</v>
      </c>
      <c r="L17" s="21">
        <f>AVERAGE(B17:J17)</f>
        <v>5</v>
      </c>
      <c r="M17" s="21">
        <f>MEDIAN(B17:J17)</f>
        <v>5</v>
      </c>
    </row>
    <row r="18" ht="20" customHeight="1">
      <c r="A18" s="22">
        <f>'Original - Table 1'!A17</f>
        <v>16</v>
      </c>
      <c r="B18" s="22">
        <f>'Original - Table 1'!K17</f>
        <v>1</v>
      </c>
      <c r="C18" s="22">
        <f>'Original - Table 1'!L17</f>
        <v>3</v>
      </c>
      <c r="D18" s="22">
        <f>'Original - Table 1'!M17</f>
        <v>5</v>
      </c>
      <c r="E18" s="22">
        <f>'Original - Table 1'!N17</f>
        <v>8</v>
      </c>
      <c r="F18" s="22">
        <f>'Original - Table 1'!O17</f>
        <v>8</v>
      </c>
      <c r="G18" s="22">
        <f>'Original - Table 1'!P17</f>
        <v>2</v>
      </c>
      <c r="H18" s="22">
        <f>'Original - Table 1'!Q17</f>
        <v>2</v>
      </c>
      <c r="I18" s="22">
        <f>'Original - Table 1'!R17</f>
        <v>2</v>
      </c>
      <c r="J18" s="22">
        <f>'Original - Table 1'!S17</f>
        <v>8</v>
      </c>
      <c r="K18" s="22">
        <f>SUM(B18:J18)</f>
        <v>39</v>
      </c>
      <c r="L18" s="22">
        <f>AVERAGE(B18:J18)</f>
        <v>4.333333333333333</v>
      </c>
      <c r="M18" s="22">
        <f>MEDIAN(B18:J18)</f>
        <v>3</v>
      </c>
    </row>
    <row r="19" ht="20" customHeight="1">
      <c r="A19" s="21">
        <f>'Original - Table 1'!A18</f>
        <v>17</v>
      </c>
      <c r="B19" s="21">
        <f>'Original - Table 1'!K18</f>
        <v>6</v>
      </c>
      <c r="C19" s="21">
        <f>'Original - Table 1'!L18</f>
        <v>5</v>
      </c>
      <c r="D19" s="21">
        <f>'Original - Table 1'!M18</f>
        <v>8</v>
      </c>
      <c r="E19" s="21">
        <f>'Original - Table 1'!N18</f>
        <v>10</v>
      </c>
      <c r="F19" s="21">
        <f>'Original - Table 1'!O18</f>
        <v>10</v>
      </c>
      <c r="G19" s="21">
        <f>'Original - Table 1'!P18</f>
        <v>5</v>
      </c>
      <c r="H19" s="21">
        <f>'Original - Table 1'!Q18</f>
        <v>5</v>
      </c>
      <c r="I19" s="21">
        <f>'Original - Table 1'!R18</f>
        <v>7</v>
      </c>
      <c r="J19" s="21">
        <f>'Original - Table 1'!S18</f>
        <v>6</v>
      </c>
      <c r="K19" s="21">
        <f>SUM(B19:J19)</f>
        <v>62</v>
      </c>
      <c r="L19" s="21">
        <f>AVERAGE(B19:J19)</f>
        <v>6.888888888888889</v>
      </c>
      <c r="M19" s="21">
        <f>MEDIAN(B19:J19)</f>
        <v>6</v>
      </c>
    </row>
    <row r="20" ht="20" customHeight="1">
      <c r="A20" s="22">
        <f>'Original - Table 1'!A19</f>
        <v>18</v>
      </c>
      <c r="B20" s="22">
        <f>'Original - Table 1'!K19</f>
        <v>3</v>
      </c>
      <c r="C20" s="22">
        <f>'Original - Table 1'!L19</f>
        <v>2</v>
      </c>
      <c r="D20" s="22">
        <f>'Original - Table 1'!M19</f>
        <v>3</v>
      </c>
      <c r="E20" s="22">
        <f>'Original - Table 1'!N19</f>
        <v>2</v>
      </c>
      <c r="F20" s="22">
        <f>'Original - Table 1'!O19</f>
        <v>5</v>
      </c>
      <c r="G20" s="22">
        <f>'Original - Table 1'!P19</f>
        <v>5</v>
      </c>
      <c r="H20" s="22">
        <f>'Original - Table 1'!Q19</f>
        <v>3</v>
      </c>
      <c r="I20" s="22">
        <f>'Original - Table 1'!R19</f>
        <v>2</v>
      </c>
      <c r="J20" s="22">
        <f>'Original - Table 1'!S19</f>
        <v>5</v>
      </c>
      <c r="K20" s="22">
        <f>SUM(B20:J20)</f>
        <v>30</v>
      </c>
      <c r="L20" s="22">
        <f>AVERAGE(B20:J20)</f>
        <v>3.333333333333333</v>
      </c>
      <c r="M20" s="22">
        <f>MEDIAN(B20:J20)</f>
        <v>3</v>
      </c>
    </row>
    <row r="21" ht="20" customHeight="1">
      <c r="A21" s="21">
        <f>'Original - Table 1'!A20</f>
        <v>19</v>
      </c>
      <c r="B21" s="21">
        <f>'Original - Table 1'!K20</f>
        <v>5</v>
      </c>
      <c r="C21" s="21">
        <f>'Original - Table 1'!L20</f>
        <v>5</v>
      </c>
      <c r="D21" s="21">
        <f>'Original - Table 1'!M20</f>
        <v>6</v>
      </c>
      <c r="E21" s="21">
        <f>'Original - Table 1'!N20</f>
        <v>7</v>
      </c>
      <c r="F21" s="21">
        <f>'Original - Table 1'!O20</f>
        <v>7</v>
      </c>
      <c r="G21" s="21">
        <f>'Original - Table 1'!P20</f>
        <v>6</v>
      </c>
      <c r="H21" s="21">
        <f>'Original - Table 1'!Q20</f>
        <v>5</v>
      </c>
      <c r="I21" s="21">
        <f>'Original - Table 1'!R20</f>
        <v>5</v>
      </c>
      <c r="J21" s="21">
        <f>'Original - Table 1'!S20</f>
        <v>7</v>
      </c>
      <c r="K21" s="21">
        <f>SUM(B21:J21)</f>
        <v>53</v>
      </c>
      <c r="L21" s="21">
        <f>AVERAGE(B21:J21)</f>
        <v>5.888888888888889</v>
      </c>
      <c r="M21" s="21">
        <f>MEDIAN(B21:J21)</f>
        <v>6</v>
      </c>
    </row>
    <row r="22" ht="20" customHeight="1">
      <c r="A22" s="22">
        <f>'Original - Table 1'!A21</f>
        <v>20</v>
      </c>
      <c r="B22" s="22">
        <f>'Original - Table 1'!K21</f>
        <v>6</v>
      </c>
      <c r="C22" s="22">
        <f>'Original - Table 1'!L21</f>
        <v>4</v>
      </c>
      <c r="D22" s="22">
        <f>'Original - Table 1'!M21</f>
        <v>2</v>
      </c>
      <c r="E22" s="22">
        <f>'Original - Table 1'!N21</f>
        <v>9</v>
      </c>
      <c r="F22" s="22">
        <f>'Original - Table 1'!O21</f>
        <v>7</v>
      </c>
      <c r="G22" s="22">
        <f>'Original - Table 1'!P21</f>
        <v>5</v>
      </c>
      <c r="H22" s="22">
        <f>'Original - Table 1'!Q21</f>
        <v>3</v>
      </c>
      <c r="I22" s="22">
        <f>'Original - Table 1'!R21</f>
        <v>4</v>
      </c>
      <c r="J22" s="22">
        <f>'Original - Table 1'!S21</f>
        <v>9</v>
      </c>
      <c r="K22" s="22">
        <f>SUM(B22:J22)</f>
        <v>49</v>
      </c>
      <c r="L22" s="22">
        <f>AVERAGE(B22:J22)</f>
        <v>5.444444444444445</v>
      </c>
      <c r="M22" s="22">
        <f>MEDIAN(B22:J22)</f>
        <v>5</v>
      </c>
    </row>
    <row r="23" ht="20" customHeight="1">
      <c r="A23" s="21">
        <f>'Original - Table 1'!A22</f>
        <v>21</v>
      </c>
      <c r="B23" s="21">
        <f>'Original - Table 1'!K22</f>
        <v>3</v>
      </c>
      <c r="C23" s="21">
        <f>'Original - Table 1'!L22</f>
        <v>6</v>
      </c>
      <c r="D23" s="21">
        <f>'Original - Table 1'!M22</f>
        <v>5</v>
      </c>
      <c r="E23" s="21">
        <f>'Original - Table 1'!N22</f>
        <v>2</v>
      </c>
      <c r="F23" s="21">
        <f>'Original - Table 1'!O22</f>
        <v>6</v>
      </c>
      <c r="G23" s="21">
        <f>'Original - Table 1'!P22</f>
        <v>4</v>
      </c>
      <c r="H23" s="21">
        <f>'Original - Table 1'!Q22</f>
        <v>4</v>
      </c>
      <c r="I23" s="21">
        <f>'Original - Table 1'!R22</f>
        <v>7</v>
      </c>
      <c r="J23" s="21">
        <f>'Original - Table 1'!S22</f>
        <v>7</v>
      </c>
      <c r="K23" s="21">
        <f>SUM(B23:J23)</f>
        <v>44</v>
      </c>
      <c r="L23" s="21">
        <f>AVERAGE(B23:J23)</f>
        <v>4.888888888888889</v>
      </c>
      <c r="M23" s="21">
        <f>MEDIAN(B23:J23)</f>
        <v>5</v>
      </c>
    </row>
    <row r="24" ht="20" customHeight="1">
      <c r="A24" s="22">
        <f>'Original - Table 1'!A23</f>
        <v>22</v>
      </c>
      <c r="B24" s="22">
        <f>'Original - Table 1'!K23</f>
        <v>4</v>
      </c>
      <c r="C24" s="22">
        <f>'Original - Table 1'!L23</f>
        <v>6</v>
      </c>
      <c r="D24" s="22">
        <f>'Original - Table 1'!M23</f>
        <v>8</v>
      </c>
      <c r="E24" s="22">
        <f>'Original - Table 1'!N23</f>
        <v>6</v>
      </c>
      <c r="F24" s="22">
        <f>'Original - Table 1'!O23</f>
        <v>9</v>
      </c>
      <c r="G24" s="22">
        <f>'Original - Table 1'!P23</f>
        <v>9</v>
      </c>
      <c r="H24" s="22">
        <f>'Original - Table 1'!Q23</f>
        <v>7</v>
      </c>
      <c r="I24" s="22">
        <f>'Original - Table 1'!R23</f>
        <v>4</v>
      </c>
      <c r="J24" s="22">
        <f>'Original - Table 1'!S23</f>
        <v>7</v>
      </c>
      <c r="K24" s="22">
        <f>SUM(B24:J24)</f>
        <v>60</v>
      </c>
      <c r="L24" s="22">
        <f>AVERAGE(B24:J24)</f>
        <v>6.666666666666667</v>
      </c>
      <c r="M24" s="22">
        <f>MEDIAN(B24:J24)</f>
        <v>7</v>
      </c>
    </row>
    <row r="25" ht="20" customHeight="1">
      <c r="A25" t="s" s="21">
        <v>190</v>
      </c>
      <c r="B25" s="21">
        <f>AVERAGE(B3:B24)</f>
        <v>3.818181818181818</v>
      </c>
      <c r="C25" s="21">
        <f>AVERAGE(C3:C24)</f>
        <v>4.636363636363637</v>
      </c>
      <c r="D25" s="21">
        <f>AVERAGE(D3:D24)</f>
        <v>5</v>
      </c>
      <c r="E25" s="21">
        <f>AVERAGE(E3:E24)</f>
        <v>5.409090909090909</v>
      </c>
      <c r="F25" s="21">
        <f>AVERAGE(F3:F24)</f>
        <v>7.590909090909091</v>
      </c>
      <c r="G25" s="21">
        <f>AVERAGE(G3:G24)</f>
        <v>5.318181818181818</v>
      </c>
      <c r="H25" s="21">
        <f>AVERAGE(H3:H24)</f>
        <v>3.818181818181818</v>
      </c>
      <c r="I25" s="21">
        <f>AVERAGE(I3:I24)</f>
        <v>4.954545454545454</v>
      </c>
      <c r="J25" s="21">
        <f>AVERAGE(J3:J24)</f>
        <v>5.363636363636363</v>
      </c>
      <c r="K25" s="23"/>
      <c r="L25" s="23"/>
      <c r="M25" s="23"/>
    </row>
    <row r="26" ht="20" customHeight="1">
      <c r="A26" s="24"/>
      <c r="B26" s="24"/>
      <c r="C26" s="24"/>
      <c r="D26" s="24"/>
      <c r="E26" s="24"/>
      <c r="F26" s="24"/>
      <c r="G26" s="24"/>
      <c r="H26" s="24"/>
      <c r="I26" s="24"/>
      <c r="J26" s="24"/>
      <c r="K26" s="24"/>
      <c r="L26" s="24"/>
      <c r="M26" s="24"/>
    </row>
    <row r="27" ht="20" customHeight="1">
      <c r="A27" s="21">
        <f>'Original - Table 1'!A26</f>
        <v>0</v>
      </c>
      <c r="B27" s="23"/>
      <c r="C27" s="23"/>
      <c r="D27" s="23"/>
      <c r="E27" s="23"/>
      <c r="F27" s="23"/>
      <c r="G27" s="23"/>
      <c r="H27" s="23"/>
      <c r="I27" s="23"/>
      <c r="J27" s="23"/>
      <c r="K27" t="s" s="21">
        <v>195</v>
      </c>
      <c r="L27" s="21">
        <f>AVERAGE(C5:K26)</f>
        <v>9.84090909090909</v>
      </c>
      <c r="M27" s="23"/>
    </row>
  </sheetData>
  <mergeCells count="1">
    <mergeCell ref="A1:M1"/>
  </mergeCells>
  <conditionalFormatting sqref="B3:B24">
    <cfRule type="cellIs" dxfId="7" priority="1" operator="greaterThanOrEqual" stopIfTrue="1">
      <formula>$B$25</formula>
    </cfRule>
  </conditionalFormatting>
  <conditionalFormatting sqref="C3:C24">
    <cfRule type="cellIs" dxfId="8" priority="1" operator="greaterThanOrEqual" stopIfTrue="1">
      <formula>$C$25</formula>
    </cfRule>
  </conditionalFormatting>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2.xml><?xml version="1.0" encoding="utf-8"?>
<worksheet xmlns:r="http://schemas.openxmlformats.org/officeDocument/2006/relationships" xmlns="http://schemas.openxmlformats.org/spreadsheetml/2006/main">
  <dimension ref="A2:J27"/>
  <sheetViews>
    <sheetView workbookViewId="0" showGridLines="0" defaultGridColor="1">
      <pane topLeftCell="B3" xSplit="1" ySplit="2" activePane="bottomRight" state="frozenSplit"/>
    </sheetView>
  </sheetViews>
  <sheetFormatPr defaultColWidth="12.25" defaultRowHeight="18" customHeight="1" outlineLevelRow="0" outlineLevelCol="0"/>
  <cols>
    <col min="1" max="1" width="12.25" style="17" customWidth="1"/>
    <col min="2" max="2" width="12.25" style="17" customWidth="1"/>
    <col min="3" max="3" width="12.25" style="17" customWidth="1"/>
    <col min="4" max="4" width="12.25" style="17" customWidth="1"/>
    <col min="5" max="5" width="12.25" style="17" customWidth="1"/>
    <col min="6" max="6" width="12.25" style="17" customWidth="1"/>
    <col min="7" max="7" width="12.25" style="17" customWidth="1"/>
    <col min="8" max="8" width="12.25" style="17" customWidth="1"/>
    <col min="9" max="9" width="12.25" style="17" customWidth="1"/>
    <col min="10" max="10" width="12.25" style="17" customWidth="1"/>
    <col min="11" max="256" width="12.25" style="17" customWidth="1"/>
  </cols>
  <sheetData>
    <row r="1">
      <c r="A1" t="s" s="18">
        <v>155</v>
      </c>
      <c r="B1"/>
      <c r="C1"/>
      <c r="D1"/>
      <c r="E1"/>
      <c r="F1"/>
      <c r="G1"/>
      <c r="H1"/>
      <c r="I1"/>
      <c r="J1"/>
    </row>
    <row r="2" ht="40" customHeight="1">
      <c r="A2" t="s" s="19">
        <f>'Original - Table 1'!A1</f>
        <v>157</v>
      </c>
      <c r="B2" t="s" s="8">
        <v>17</v>
      </c>
      <c r="C2" t="s" s="8">
        <v>18</v>
      </c>
      <c r="D2" t="s" s="8">
        <v>19</v>
      </c>
      <c r="E2" t="s" s="8">
        <v>20</v>
      </c>
      <c r="F2" t="s" s="8">
        <v>21</v>
      </c>
      <c r="G2" t="s" s="8">
        <v>22</v>
      </c>
      <c r="H2" t="s" s="8">
        <v>23</v>
      </c>
      <c r="I2" t="s" s="8">
        <v>24</v>
      </c>
      <c r="J2" t="s" s="8">
        <v>25</v>
      </c>
    </row>
    <row r="3" ht="20" customHeight="1">
      <c r="A3" s="20">
        <f>'Original - Table 1'!A2</f>
        <v>1</v>
      </c>
      <c r="B3" s="21">
        <f>'Original - Table 1'!K2</f>
        <v>2</v>
      </c>
      <c r="C3" s="21">
        <f>'Original - Table 1'!L2</f>
        <v>3</v>
      </c>
      <c r="D3" s="21">
        <f>'Original - Table 1'!M2</f>
        <v>5</v>
      </c>
      <c r="E3" s="21">
        <f>'Original - Table 1'!N2</f>
        <v>9</v>
      </c>
      <c r="F3" s="21">
        <f>'Original - Table 1'!O2</f>
        <v>7</v>
      </c>
      <c r="G3" s="21">
        <f>'Original - Table 1'!P2</f>
        <v>2</v>
      </c>
      <c r="H3" s="21">
        <f>'Original - Table 1'!Q2</f>
        <v>1</v>
      </c>
      <c r="I3" s="21">
        <f>'Original - Table 1'!R2</f>
        <v>1</v>
      </c>
      <c r="J3" s="21">
        <f>'Original - Table 1'!S2</f>
        <v>8</v>
      </c>
    </row>
    <row r="4" ht="20" customHeight="1">
      <c r="A4" s="20">
        <f>'Original - Table 1'!A3</f>
        <v>2</v>
      </c>
      <c r="B4" s="22">
        <f>'Original - Table 1'!K3</f>
        <v>2</v>
      </c>
      <c r="C4" s="22">
        <f>'Original - Table 1'!L3</f>
        <v>7</v>
      </c>
      <c r="D4" s="22">
        <f>'Original - Table 1'!M3</f>
        <v>6</v>
      </c>
      <c r="E4" s="22">
        <f>'Original - Table 1'!N3</f>
        <v>2</v>
      </c>
      <c r="F4" s="22">
        <f>'Original - Table 1'!O3</f>
        <v>6</v>
      </c>
      <c r="G4" s="22">
        <f>'Original - Table 1'!P3</f>
        <v>1</v>
      </c>
      <c r="H4" s="22">
        <f>'Original - Table 1'!Q3</f>
        <v>1</v>
      </c>
      <c r="I4" s="22">
        <f>'Original - Table 1'!R3</f>
        <v>2</v>
      </c>
      <c r="J4" s="22">
        <f>'Original - Table 1'!S3</f>
        <v>1</v>
      </c>
    </row>
    <row r="5" ht="20" customHeight="1">
      <c r="A5" s="20">
        <f>'Original - Table 1'!A4</f>
        <v>3</v>
      </c>
      <c r="B5" s="21">
        <f>'Original - Table 1'!K4</f>
        <v>7</v>
      </c>
      <c r="C5" s="21">
        <f>'Original - Table 1'!L4</f>
        <v>6</v>
      </c>
      <c r="D5" s="21">
        <f>'Original - Table 1'!M4</f>
        <v>7</v>
      </c>
      <c r="E5" s="21">
        <f>'Original - Table 1'!N4</f>
        <v>2</v>
      </c>
      <c r="F5" s="21">
        <f>'Original - Table 1'!O4</f>
        <v>9</v>
      </c>
      <c r="G5" s="21">
        <f>'Original - Table 1'!P4</f>
        <v>9</v>
      </c>
      <c r="H5" s="21">
        <f>'Original - Table 1'!Q4</f>
        <v>1</v>
      </c>
      <c r="I5" s="21">
        <f>'Original - Table 1'!R4</f>
        <v>7</v>
      </c>
      <c r="J5" s="21">
        <f>'Original - Table 1'!S4</f>
        <v>2</v>
      </c>
    </row>
    <row r="6" ht="20" customHeight="1">
      <c r="A6" s="20">
        <f>'Original - Table 1'!A5</f>
        <v>4</v>
      </c>
      <c r="B6" s="22">
        <f>'Original - Table 1'!K5</f>
        <v>5</v>
      </c>
      <c r="C6" s="22">
        <f>'Original - Table 1'!L5</f>
        <v>6</v>
      </c>
      <c r="D6" s="22">
        <f>'Original - Table 1'!M5</f>
        <v>5</v>
      </c>
      <c r="E6" s="22">
        <f>'Original - Table 1'!N5</f>
        <v>5</v>
      </c>
      <c r="F6" s="22">
        <f>'Original - Table 1'!O5</f>
        <v>10</v>
      </c>
      <c r="G6" s="22">
        <f>'Original - Table 1'!P5</f>
        <v>9</v>
      </c>
      <c r="H6" s="22">
        <f>'Original - Table 1'!Q5</f>
        <v>8</v>
      </c>
      <c r="I6" s="22">
        <f>'Original - Table 1'!R5</f>
        <v>7</v>
      </c>
      <c r="J6" s="22">
        <f>'Original - Table 1'!S5</f>
        <v>7</v>
      </c>
    </row>
    <row r="7" ht="20" customHeight="1">
      <c r="A7" s="20">
        <f>'Original - Table 1'!A6</f>
        <v>5</v>
      </c>
      <c r="B7" s="21">
        <f>'Original - Table 1'!K6</f>
        <v>3</v>
      </c>
      <c r="C7" s="21">
        <f>'Original - Table 1'!L6</f>
        <v>4</v>
      </c>
      <c r="D7" s="21">
        <f>'Original - Table 1'!M6</f>
        <v>8</v>
      </c>
      <c r="E7" s="21">
        <f>'Original - Table 1'!N6</f>
        <v>1</v>
      </c>
      <c r="F7" s="21">
        <f>'Original - Table 1'!O6</f>
        <v>6</v>
      </c>
      <c r="G7" s="21">
        <f>'Original - Table 1'!P6</f>
        <v>8</v>
      </c>
      <c r="H7" s="21">
        <f>'Original - Table 1'!Q6</f>
        <v>3</v>
      </c>
      <c r="I7" s="21">
        <f>'Original - Table 1'!R6</f>
        <v>4</v>
      </c>
      <c r="J7" s="21">
        <f>'Original - Table 1'!S6</f>
        <v>2</v>
      </c>
    </row>
    <row r="8" ht="20" customHeight="1">
      <c r="A8" s="20">
        <f>'Original - Table 1'!A7</f>
        <v>6</v>
      </c>
      <c r="B8" s="22">
        <f>'Original - Table 1'!K7</f>
        <v>3</v>
      </c>
      <c r="C8" s="22">
        <f>'Original - Table 1'!L7</f>
        <v>5</v>
      </c>
      <c r="D8" s="22">
        <f>'Original - Table 1'!M7</f>
        <v>5</v>
      </c>
      <c r="E8" s="22">
        <f>'Original - Table 1'!N7</f>
        <v>4</v>
      </c>
      <c r="F8" s="22">
        <f>'Original - Table 1'!O7</f>
        <v>7</v>
      </c>
      <c r="G8" s="22">
        <f>'Original - Table 1'!P7</f>
        <v>8</v>
      </c>
      <c r="H8" s="22">
        <f>'Original - Table 1'!Q7</f>
        <v>7</v>
      </c>
      <c r="I8" s="22">
        <f>'Original - Table 1'!R7</f>
        <v>6</v>
      </c>
      <c r="J8" s="22">
        <f>'Original - Table 1'!S7</f>
        <v>1</v>
      </c>
    </row>
    <row r="9" ht="20" customHeight="1">
      <c r="A9" s="20">
        <f>'Original - Table 1'!A8</f>
        <v>7</v>
      </c>
      <c r="B9" s="21">
        <f>'Original - Table 1'!K8</f>
        <v>2</v>
      </c>
      <c r="C9" s="21">
        <f>'Original - Table 1'!L8</f>
        <v>5</v>
      </c>
      <c r="D9" s="21">
        <f>'Original - Table 1'!M8</f>
        <v>5</v>
      </c>
      <c r="E9" s="21">
        <f>'Original - Table 1'!N8</f>
        <v>4</v>
      </c>
      <c r="F9" s="21">
        <f>'Original - Table 1'!O8</f>
        <v>6</v>
      </c>
      <c r="G9" s="21">
        <f>'Original - Table 1'!P8</f>
        <v>5</v>
      </c>
      <c r="H9" s="21">
        <f>'Original - Table 1'!Q8</f>
        <v>1</v>
      </c>
      <c r="I9" s="21">
        <f>'Original - Table 1'!R8</f>
        <v>5</v>
      </c>
      <c r="J9" s="21">
        <f>'Original - Table 1'!S8</f>
        <v>4</v>
      </c>
    </row>
    <row r="10" ht="20" customHeight="1">
      <c r="A10" s="20">
        <f>'Original - Table 1'!A9</f>
        <v>8</v>
      </c>
      <c r="B10" s="22">
        <f>'Original - Table 1'!K9</f>
        <v>4</v>
      </c>
      <c r="C10" s="22">
        <f>'Original - Table 1'!L9</f>
        <v>3</v>
      </c>
      <c r="D10" s="22">
        <f>'Original - Table 1'!M9</f>
        <v>6</v>
      </c>
      <c r="E10" s="22">
        <f>'Original - Table 1'!N9</f>
        <v>4</v>
      </c>
      <c r="F10" s="22">
        <f>'Original - Table 1'!O9</f>
        <v>8</v>
      </c>
      <c r="G10" s="22">
        <f>'Original - Table 1'!P9</f>
        <v>4</v>
      </c>
      <c r="H10" s="22">
        <f>'Original - Table 1'!Q9</f>
        <v>1</v>
      </c>
      <c r="I10" s="22">
        <f>'Original - Table 1'!R9</f>
        <v>4</v>
      </c>
      <c r="J10" s="22">
        <f>'Original - Table 1'!S9</f>
        <v>1</v>
      </c>
    </row>
    <row r="11" ht="20" customHeight="1">
      <c r="A11" s="20">
        <f>'Original - Table 1'!A10</f>
        <v>9</v>
      </c>
      <c r="B11" s="21">
        <f>'Original - Table 1'!K10</f>
        <v>6</v>
      </c>
      <c r="C11" s="21">
        <f>'Original - Table 1'!L10</f>
        <v>8</v>
      </c>
      <c r="D11" s="21">
        <f>'Original - Table 1'!M10</f>
        <v>3</v>
      </c>
      <c r="E11" s="21">
        <f>'Original - Table 1'!N10</f>
        <v>8</v>
      </c>
      <c r="F11" s="21">
        <f>'Original - Table 1'!O10</f>
        <v>9</v>
      </c>
      <c r="G11" s="21">
        <f>'Original - Table 1'!P10</f>
        <v>6</v>
      </c>
      <c r="H11" s="21">
        <f>'Original - Table 1'!Q10</f>
        <v>6</v>
      </c>
      <c r="I11" s="21">
        <f>'Original - Table 1'!R10</f>
        <v>9</v>
      </c>
      <c r="J11" s="21">
        <f>'Original - Table 1'!S10</f>
        <v>6</v>
      </c>
    </row>
    <row r="12" ht="20" customHeight="1">
      <c r="A12" s="20">
        <f>'Original - Table 1'!A11</f>
        <v>10</v>
      </c>
      <c r="B12" s="22">
        <f>'Original - Table 1'!K11</f>
        <v>2</v>
      </c>
      <c r="C12" s="22">
        <f>'Original - Table 1'!L11</f>
        <v>7</v>
      </c>
      <c r="D12" s="22">
        <f>'Original - Table 1'!M11</f>
        <v>4</v>
      </c>
      <c r="E12" s="22">
        <f>'Original - Table 1'!N11</f>
        <v>8</v>
      </c>
      <c r="F12" s="22">
        <f>'Original - Table 1'!O11</f>
        <v>8</v>
      </c>
      <c r="G12" s="22">
        <f>'Original - Table 1'!P11</f>
        <v>4</v>
      </c>
      <c r="H12" s="22">
        <f>'Original - Table 1'!Q11</f>
        <v>1</v>
      </c>
      <c r="I12" s="22">
        <f>'Original - Table 1'!R11</f>
        <v>6</v>
      </c>
      <c r="J12" s="22">
        <f>'Original - Table 1'!S11</f>
        <v>8</v>
      </c>
    </row>
    <row r="13" ht="20" customHeight="1">
      <c r="A13" s="20">
        <f>'Original - Table 1'!A12</f>
        <v>11</v>
      </c>
      <c r="B13" s="21">
        <f>'Original - Table 1'!K12</f>
        <v>5</v>
      </c>
      <c r="C13" s="21">
        <f>'Original - Table 1'!L12</f>
        <v>5</v>
      </c>
      <c r="D13" s="21">
        <f>'Original - Table 1'!M12</f>
        <v>2</v>
      </c>
      <c r="E13" s="21">
        <f>'Original - Table 1'!N12</f>
        <v>8</v>
      </c>
      <c r="F13" s="21">
        <f>'Original - Table 1'!O12</f>
        <v>8</v>
      </c>
      <c r="G13" s="21">
        <f>'Original - Table 1'!P12</f>
        <v>3</v>
      </c>
      <c r="H13" s="21">
        <f>'Original - Table 1'!Q12</f>
        <v>4</v>
      </c>
      <c r="I13" s="21">
        <f>'Original - Table 1'!R12</f>
        <v>4</v>
      </c>
      <c r="J13" s="21">
        <f>'Original - Table 1'!S12</f>
        <v>8</v>
      </c>
    </row>
    <row r="14" ht="20" customHeight="1">
      <c r="A14" s="20">
        <f>'Original - Table 1'!A13</f>
        <v>12</v>
      </c>
      <c r="B14" s="22">
        <f>'Original - Table 1'!K13</f>
        <v>5</v>
      </c>
      <c r="C14" s="22">
        <f>'Original - Table 1'!L13</f>
        <v>2</v>
      </c>
      <c r="D14" s="22">
        <f>'Original - Table 1'!M13</f>
        <v>2</v>
      </c>
      <c r="E14" s="22">
        <f>'Original - Table 1'!N13</f>
        <v>6</v>
      </c>
      <c r="F14" s="22">
        <f>'Original - Table 1'!O13</f>
        <v>8</v>
      </c>
      <c r="G14" s="22">
        <f>'Original - Table 1'!P13</f>
        <v>3</v>
      </c>
      <c r="H14" s="22">
        <f>'Original - Table 1'!Q13</f>
        <v>2</v>
      </c>
      <c r="I14" s="22">
        <f>'Original - Table 1'!R13</f>
        <v>4</v>
      </c>
      <c r="J14" s="22">
        <f>'Original - Table 1'!S13</f>
        <v>8</v>
      </c>
    </row>
    <row r="15" ht="20" customHeight="1">
      <c r="A15" s="20">
        <f>'Original - Table 1'!A14</f>
        <v>13</v>
      </c>
      <c r="B15" s="21">
        <f>'Original - Table 1'!K14</f>
        <v>2</v>
      </c>
      <c r="C15" s="21">
        <f>'Original - Table 1'!L14</f>
        <v>2</v>
      </c>
      <c r="D15" s="21">
        <f>'Original - Table 1'!M14</f>
        <v>5</v>
      </c>
      <c r="E15" s="21">
        <f>'Original - Table 1'!N14</f>
        <v>3</v>
      </c>
      <c r="F15" s="21">
        <f>'Original - Table 1'!O14</f>
        <v>7</v>
      </c>
      <c r="G15" s="21">
        <f>'Original - Table 1'!P14</f>
        <v>5</v>
      </c>
      <c r="H15" s="21">
        <f>'Original - Table 1'!Q14</f>
        <v>7</v>
      </c>
      <c r="I15" s="21">
        <f>'Original - Table 1'!R14</f>
        <v>4</v>
      </c>
      <c r="J15" s="21">
        <f>'Original - Table 1'!S14</f>
        <v>2</v>
      </c>
    </row>
    <row r="16" ht="20" customHeight="1">
      <c r="A16" s="20">
        <f>'Original - Table 1'!A15</f>
        <v>14</v>
      </c>
      <c r="B16" s="22">
        <f>'Original - Table 1'!K15</f>
        <v>5</v>
      </c>
      <c r="C16" s="22">
        <f>'Original - Table 1'!L15</f>
        <v>4</v>
      </c>
      <c r="D16" s="22">
        <f>'Original - Table 1'!M15</f>
        <v>6</v>
      </c>
      <c r="E16" s="22">
        <f>'Original - Table 1'!N15</f>
        <v>6</v>
      </c>
      <c r="F16" s="22">
        <f>'Original - Table 1'!O15</f>
        <v>9</v>
      </c>
      <c r="G16" s="22">
        <f>'Original - Table 1'!P15</f>
        <v>8</v>
      </c>
      <c r="H16" s="22">
        <f>'Original - Table 1'!Q15</f>
        <v>7</v>
      </c>
      <c r="I16" s="22">
        <f>'Original - Table 1'!R15</f>
        <v>9</v>
      </c>
      <c r="J16" s="22">
        <f>'Original - Table 1'!S15</f>
        <v>6</v>
      </c>
    </row>
    <row r="17" ht="20" customHeight="1">
      <c r="A17" s="20">
        <f>'Original - Table 1'!A16</f>
        <v>15</v>
      </c>
      <c r="B17" s="21">
        <f>'Original - Table 1'!K16</f>
        <v>3</v>
      </c>
      <c r="C17" s="21">
        <f>'Original - Table 1'!L16</f>
        <v>4</v>
      </c>
      <c r="D17" s="21">
        <f>'Original - Table 1'!M16</f>
        <v>4</v>
      </c>
      <c r="E17" s="21">
        <f>'Original - Table 1'!N16</f>
        <v>5</v>
      </c>
      <c r="F17" s="21">
        <f>'Original - Table 1'!O16</f>
        <v>7</v>
      </c>
      <c r="G17" s="21">
        <f>'Original - Table 1'!P16</f>
        <v>6</v>
      </c>
      <c r="H17" s="21">
        <f>'Original - Table 1'!Q16</f>
        <v>5</v>
      </c>
      <c r="I17" s="21">
        <f>'Original - Table 1'!R16</f>
        <v>6</v>
      </c>
      <c r="J17" s="21">
        <f>'Original - Table 1'!S16</f>
        <v>5</v>
      </c>
    </row>
    <row r="18" ht="20" customHeight="1">
      <c r="A18" s="20">
        <f>'Original - Table 1'!A17</f>
        <v>16</v>
      </c>
      <c r="B18" s="22">
        <f>'Original - Table 1'!K17</f>
        <v>1</v>
      </c>
      <c r="C18" s="22">
        <f>'Original - Table 1'!L17</f>
        <v>3</v>
      </c>
      <c r="D18" s="22">
        <f>'Original - Table 1'!M17</f>
        <v>5</v>
      </c>
      <c r="E18" s="22">
        <f>'Original - Table 1'!N17</f>
        <v>8</v>
      </c>
      <c r="F18" s="22">
        <f>'Original - Table 1'!O17</f>
        <v>8</v>
      </c>
      <c r="G18" s="22">
        <f>'Original - Table 1'!P17</f>
        <v>2</v>
      </c>
      <c r="H18" s="22">
        <f>'Original - Table 1'!Q17</f>
        <v>2</v>
      </c>
      <c r="I18" s="22">
        <f>'Original - Table 1'!R17</f>
        <v>2</v>
      </c>
      <c r="J18" s="22">
        <f>'Original - Table 1'!S17</f>
        <v>8</v>
      </c>
    </row>
    <row r="19" ht="20" customHeight="1">
      <c r="A19" s="20">
        <f>'Original - Table 1'!A18</f>
        <v>17</v>
      </c>
      <c r="B19" s="21">
        <f>'Original - Table 1'!K18</f>
        <v>6</v>
      </c>
      <c r="C19" s="21">
        <f>'Original - Table 1'!L18</f>
        <v>5</v>
      </c>
      <c r="D19" s="21">
        <f>'Original - Table 1'!M18</f>
        <v>8</v>
      </c>
      <c r="E19" s="21">
        <f>'Original - Table 1'!N18</f>
        <v>10</v>
      </c>
      <c r="F19" s="21">
        <f>'Original - Table 1'!O18</f>
        <v>10</v>
      </c>
      <c r="G19" s="21">
        <f>'Original - Table 1'!P18</f>
        <v>5</v>
      </c>
      <c r="H19" s="21">
        <f>'Original - Table 1'!Q18</f>
        <v>5</v>
      </c>
      <c r="I19" s="21">
        <f>'Original - Table 1'!R18</f>
        <v>7</v>
      </c>
      <c r="J19" s="21">
        <f>'Original - Table 1'!S18</f>
        <v>6</v>
      </c>
    </row>
    <row r="20" ht="20" customHeight="1">
      <c r="A20" s="20">
        <f>'Original - Table 1'!A19</f>
        <v>18</v>
      </c>
      <c r="B20" s="22">
        <f>'Original - Table 1'!K19</f>
        <v>3</v>
      </c>
      <c r="C20" s="22">
        <f>'Original - Table 1'!L19</f>
        <v>2</v>
      </c>
      <c r="D20" s="22">
        <f>'Original - Table 1'!M19</f>
        <v>3</v>
      </c>
      <c r="E20" s="22">
        <f>'Original - Table 1'!N19</f>
        <v>2</v>
      </c>
      <c r="F20" s="22">
        <f>'Original - Table 1'!O19</f>
        <v>5</v>
      </c>
      <c r="G20" s="22">
        <f>'Original - Table 1'!P19</f>
        <v>5</v>
      </c>
      <c r="H20" s="22">
        <f>'Original - Table 1'!Q19</f>
        <v>3</v>
      </c>
      <c r="I20" s="22">
        <f>'Original - Table 1'!R19</f>
        <v>2</v>
      </c>
      <c r="J20" s="22">
        <f>'Original - Table 1'!S19</f>
        <v>5</v>
      </c>
    </row>
    <row r="21" ht="20" customHeight="1">
      <c r="A21" s="20">
        <f>'Original - Table 1'!A20</f>
        <v>19</v>
      </c>
      <c r="B21" s="21">
        <f>'Original - Table 1'!K20</f>
        <v>5</v>
      </c>
      <c r="C21" s="21">
        <f>'Original - Table 1'!L20</f>
        <v>5</v>
      </c>
      <c r="D21" s="21">
        <f>'Original - Table 1'!M20</f>
        <v>6</v>
      </c>
      <c r="E21" s="21">
        <f>'Original - Table 1'!N20</f>
        <v>7</v>
      </c>
      <c r="F21" s="21">
        <f>'Original - Table 1'!O20</f>
        <v>7</v>
      </c>
      <c r="G21" s="21">
        <f>'Original - Table 1'!P20</f>
        <v>6</v>
      </c>
      <c r="H21" s="21">
        <f>'Original - Table 1'!Q20</f>
        <v>5</v>
      </c>
      <c r="I21" s="21">
        <f>'Original - Table 1'!R20</f>
        <v>5</v>
      </c>
      <c r="J21" s="21">
        <f>'Original - Table 1'!S20</f>
        <v>7</v>
      </c>
    </row>
    <row r="22" ht="20" customHeight="1">
      <c r="A22" s="20">
        <f>'Original - Table 1'!A21</f>
        <v>20</v>
      </c>
      <c r="B22" s="22">
        <f>'Original - Table 1'!K21</f>
        <v>6</v>
      </c>
      <c r="C22" s="22">
        <f>'Original - Table 1'!L21</f>
        <v>4</v>
      </c>
      <c r="D22" s="22">
        <f>'Original - Table 1'!M21</f>
        <v>2</v>
      </c>
      <c r="E22" s="22">
        <f>'Original - Table 1'!N21</f>
        <v>9</v>
      </c>
      <c r="F22" s="22">
        <f>'Original - Table 1'!O21</f>
        <v>7</v>
      </c>
      <c r="G22" s="22">
        <f>'Original - Table 1'!P21</f>
        <v>5</v>
      </c>
      <c r="H22" s="22">
        <f>'Original - Table 1'!Q21</f>
        <v>3</v>
      </c>
      <c r="I22" s="22">
        <f>'Original - Table 1'!R21</f>
        <v>4</v>
      </c>
      <c r="J22" s="22">
        <f>'Original - Table 1'!S21</f>
        <v>9</v>
      </c>
    </row>
    <row r="23" ht="20" customHeight="1">
      <c r="A23" s="20">
        <f>'Original - Table 1'!A22</f>
        <v>21</v>
      </c>
      <c r="B23" s="21">
        <f>'Original - Table 1'!K22</f>
        <v>3</v>
      </c>
      <c r="C23" s="21">
        <f>'Original - Table 1'!L22</f>
        <v>6</v>
      </c>
      <c r="D23" s="21">
        <f>'Original - Table 1'!M22</f>
        <v>5</v>
      </c>
      <c r="E23" s="21">
        <f>'Original - Table 1'!N22</f>
        <v>2</v>
      </c>
      <c r="F23" s="21">
        <f>'Original - Table 1'!O22</f>
        <v>6</v>
      </c>
      <c r="G23" s="21">
        <f>'Original - Table 1'!P22</f>
        <v>4</v>
      </c>
      <c r="H23" s="21">
        <f>'Original - Table 1'!Q22</f>
        <v>4</v>
      </c>
      <c r="I23" s="21">
        <f>'Original - Table 1'!R22</f>
        <v>7</v>
      </c>
      <c r="J23" s="21">
        <f>'Original - Table 1'!S22</f>
        <v>7</v>
      </c>
    </row>
    <row r="24" ht="20" customHeight="1">
      <c r="A24" s="20">
        <f>'Original - Table 1'!A23</f>
        <v>22</v>
      </c>
      <c r="B24" s="22">
        <f>'Original - Table 1'!K23</f>
        <v>4</v>
      </c>
      <c r="C24" s="22">
        <f>'Original - Table 1'!L23</f>
        <v>6</v>
      </c>
      <c r="D24" s="22">
        <f>'Original - Table 1'!M23</f>
        <v>8</v>
      </c>
      <c r="E24" s="22">
        <f>'Original - Table 1'!N23</f>
        <v>6</v>
      </c>
      <c r="F24" s="22">
        <f>'Original - Table 1'!O23</f>
        <v>9</v>
      </c>
      <c r="G24" s="22">
        <f>'Original - Table 1'!P23</f>
        <v>9</v>
      </c>
      <c r="H24" s="22">
        <f>'Original - Table 1'!Q23</f>
        <v>7</v>
      </c>
      <c r="I24" s="22">
        <f>'Original - Table 1'!R23</f>
        <v>4</v>
      </c>
      <c r="J24" s="22">
        <f>'Original - Table 1'!S23</f>
        <v>7</v>
      </c>
    </row>
    <row r="25" ht="20" customHeight="1">
      <c r="A25" s="20">
        <f>'Original - Table 1'!A24</f>
        <v>0</v>
      </c>
      <c r="B25" s="23"/>
      <c r="C25" s="23"/>
      <c r="D25" s="23"/>
      <c r="E25" s="23"/>
      <c r="F25" s="23"/>
      <c r="G25" s="23"/>
      <c r="H25" s="23"/>
      <c r="I25" s="23"/>
      <c r="J25" s="23"/>
    </row>
    <row r="26" ht="20" customHeight="1">
      <c r="A26" s="20">
        <f>'Original - Table 1'!A25</f>
        <v>0</v>
      </c>
      <c r="B26" s="24"/>
      <c r="C26" s="24"/>
      <c r="D26" s="24"/>
      <c r="E26" s="24"/>
      <c r="F26" s="24"/>
      <c r="G26" s="24"/>
      <c r="H26" s="24"/>
      <c r="I26" s="24"/>
      <c r="J26" s="24"/>
    </row>
    <row r="27" ht="20" customHeight="1">
      <c r="A27" s="20">
        <f>'Original - Table 1'!A26</f>
        <v>0</v>
      </c>
      <c r="B27" s="23"/>
      <c r="C27" s="23"/>
      <c r="D27" s="23"/>
      <c r="E27" s="23"/>
      <c r="F27" s="23"/>
      <c r="G27" s="23"/>
      <c r="H27" s="23"/>
      <c r="I27" s="23"/>
      <c r="J27" s="23"/>
    </row>
  </sheetData>
  <mergeCells count="1">
    <mergeCell ref="A1:J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20.xml><?xml version="1.0" encoding="utf-8"?>
<worksheet xmlns:r="http://schemas.openxmlformats.org/officeDocument/2006/relationships" xmlns="http://schemas.openxmlformats.org/spreadsheetml/2006/main">
  <sheetViews>
    <sheetView workbookViewId="0" showGridLines="0" defaultGridColor="1"/>
  </sheetViews>
  <sheetFormatPr defaultColWidth="10" defaultRowHeight="13" customHeight="1" outlineLevelRow="0" outlineLevelCol="0"/>
  <cols>
    <col min="1" max="256" width="10" customWidth="1"/>
  </cols>
  <sheetData/>
  <pageMargins left="0" right="0" top="0" bottom="0" header="0" footer="0"/>
  <pageSetup firstPageNumber="1" fitToHeight="1" fitToWidth="1" scale="100" useFirstPageNumber="0" orientation="landscape" pageOrder="downThenOver"/>
  <headerFooter>
    <oddFooter>&amp;"Helvetica,Regular"&amp;11&amp;P</oddFooter>
  </headerFooter>
  <drawing r:id="rId1"/>
  <legacyDrawing r:id="rId2"/>
</worksheet>
</file>

<file path=xl/worksheets/sheet21.xml><?xml version="1.0" encoding="utf-8"?>
<worksheet xmlns:r="http://schemas.openxmlformats.org/officeDocument/2006/relationships" xmlns="http://schemas.openxmlformats.org/spreadsheetml/2006/main">
  <dimension ref="A2:G7"/>
  <sheetViews>
    <sheetView workbookViewId="0" showGridLines="0" defaultGridColor="1">
      <pane topLeftCell="A3" xSplit="0" ySplit="2" activePane="bottomLeft" state="frozenSplit"/>
    </sheetView>
  </sheetViews>
  <sheetFormatPr defaultColWidth="12.25" defaultRowHeight="18" customHeight="1" outlineLevelRow="0" outlineLevelCol="0"/>
  <cols>
    <col min="1" max="1" width="12.25" style="42" customWidth="1"/>
    <col min="2" max="2" width="12.25" style="42" customWidth="1"/>
    <col min="3" max="3" width="12.25" style="42" customWidth="1"/>
    <col min="4" max="4" width="12.25" style="42" customWidth="1"/>
    <col min="5" max="5" width="12.25" style="42" customWidth="1"/>
    <col min="6" max="6" width="12.25" style="42" customWidth="1"/>
    <col min="7" max="7" width="12.25" style="42" customWidth="1"/>
    <col min="8" max="256" width="12.25" style="42" customWidth="1"/>
  </cols>
  <sheetData>
    <row r="1">
      <c r="A1" t="s" s="18">
        <v>212</v>
      </c>
      <c r="B1"/>
      <c r="C1"/>
      <c r="D1"/>
      <c r="E1"/>
      <c r="F1"/>
      <c r="G1"/>
    </row>
    <row r="2" ht="20" customHeight="1">
      <c r="A2" t="s" s="19">
        <v>214</v>
      </c>
      <c r="B2" t="s" s="19">
        <v>215</v>
      </c>
      <c r="C2" t="s" s="19">
        <v>216</v>
      </c>
      <c r="D2" t="s" s="19">
        <v>217</v>
      </c>
      <c r="E2" t="s" s="19">
        <v>218</v>
      </c>
      <c r="F2" t="s" s="19">
        <v>219</v>
      </c>
      <c r="G2" s="39"/>
    </row>
    <row r="3" ht="20" customHeight="1">
      <c r="A3" s="23"/>
      <c r="B3" s="21">
        <v>1</v>
      </c>
      <c r="C3" s="21">
        <v>2</v>
      </c>
      <c r="D3" s="21">
        <v>5</v>
      </c>
      <c r="E3" s="21">
        <v>8</v>
      </c>
      <c r="F3" s="21">
        <v>15</v>
      </c>
      <c r="G3" s="21">
        <v>17</v>
      </c>
    </row>
    <row r="4" ht="20" customHeight="1">
      <c r="A4" s="24"/>
      <c r="B4" s="22">
        <v>3</v>
      </c>
      <c r="C4" s="22">
        <v>4</v>
      </c>
      <c r="D4" s="22">
        <v>10</v>
      </c>
      <c r="E4" s="22">
        <v>11</v>
      </c>
      <c r="F4" s="22">
        <v>16</v>
      </c>
      <c r="G4" s="22">
        <v>18</v>
      </c>
    </row>
    <row r="5" ht="20" customHeight="1">
      <c r="A5" s="23"/>
      <c r="B5" s="21">
        <v>6</v>
      </c>
      <c r="C5" s="21">
        <v>9</v>
      </c>
      <c r="D5" s="21">
        <v>12</v>
      </c>
      <c r="E5" s="21">
        <v>14</v>
      </c>
      <c r="F5" s="21">
        <v>21</v>
      </c>
      <c r="G5" s="23"/>
    </row>
    <row r="6" ht="20" customHeight="1">
      <c r="A6" s="24"/>
      <c r="B6" s="24"/>
      <c r="C6" s="24"/>
      <c r="D6" s="22">
        <v>13</v>
      </c>
      <c r="E6" s="22">
        <v>20</v>
      </c>
      <c r="F6" s="24"/>
      <c r="G6" s="24"/>
    </row>
    <row r="7" ht="20" customHeight="1">
      <c r="A7" t="s" s="21">
        <v>220</v>
      </c>
      <c r="B7" s="21">
        <f>SUM('Skills - Skills Unmodified-1'!K5,'Skills - Skills Unmodified-1'!K9,'Skills - Skills Unmodified-1'!K3)</f>
        <v>125</v>
      </c>
      <c r="C7" s="21">
        <f>SUM('Skills - Skills Unmodified-1'!K4,'Skills - Skills Unmodified-1'!K6,'Skills - Skills Unmodified-1'!K11)</f>
        <v>151</v>
      </c>
      <c r="D7" s="21">
        <f>SUM('Skills - Skills Unmodified-1-4'!K7,'Skills - Skills Unmodified-1-4'!K11,'Skills - Skills Unmodified-1-4'!K13,'Skills - Skills Unmodified-1-4'!K14)</f>
        <v>187</v>
      </c>
      <c r="E7" s="21">
        <f>SUM('Skills - Skills Unmodified-1-4'!K9,'Skills - Skills Unmodified-1-4'!K12,'Skills - Skills Unmodified-1-4'!K15,'Skills - Skills Unmodified-1-4'!K21)</f>
        <v>175</v>
      </c>
      <c r="F7" s="21">
        <f>SUM('Skills - Skills Unmodified-1-4'!K17,'Skills - Skills Unmodified-1-4'!K18,'Skills - Skills Unmodified-1-4'!K23)</f>
        <v>128</v>
      </c>
      <c r="G7" s="21">
        <f>SUM('Skills - Skills Unmodified-1-4'!K19,'Skills - Skills Unmodified-1-4'!K20)</f>
        <v>92</v>
      </c>
    </row>
  </sheetData>
  <mergeCells count="1">
    <mergeCell ref="A1:G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22.xml><?xml version="1.0" encoding="utf-8"?>
<worksheet xmlns:r="http://schemas.openxmlformats.org/officeDocument/2006/relationships" xmlns="http://schemas.openxmlformats.org/spreadsheetml/2006/main">
  <dimension ref="A2:B5"/>
  <sheetViews>
    <sheetView workbookViewId="0" showGridLines="0" defaultGridColor="1"/>
  </sheetViews>
  <sheetFormatPr defaultColWidth="12.25" defaultRowHeight="18" customHeight="1" outlineLevelRow="0" outlineLevelCol="0"/>
  <cols>
    <col min="1" max="1" width="10.875" style="43" customWidth="1"/>
    <col min="2" max="2" width="10.875" style="43" customWidth="1"/>
    <col min="3" max="256" width="12.25" style="43" customWidth="1"/>
  </cols>
  <sheetData>
    <row r="1">
      <c r="A1" t="s" s="18">
        <v>221</v>
      </c>
      <c r="B1"/>
    </row>
    <row r="2" ht="20" customHeight="1">
      <c r="A2" t="s" s="21">
        <v>7</v>
      </c>
      <c r="B2" t="s" s="21">
        <v>223</v>
      </c>
    </row>
    <row r="3" ht="20" customHeight="1">
      <c r="A3" s="22">
        <v>19</v>
      </c>
      <c r="B3" s="22">
        <v>53</v>
      </c>
    </row>
    <row r="4" ht="20" customHeight="1">
      <c r="A4" s="21">
        <v>7</v>
      </c>
      <c r="B4" s="21">
        <v>37</v>
      </c>
    </row>
    <row r="5" ht="20" customHeight="1">
      <c r="A5" s="22">
        <v>22</v>
      </c>
      <c r="B5" s="22">
        <v>60</v>
      </c>
    </row>
  </sheetData>
  <mergeCells count="1">
    <mergeCell ref="A1:B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23.xml><?xml version="1.0" encoding="utf-8"?>
<worksheet xmlns:r="http://schemas.openxmlformats.org/officeDocument/2006/relationships" xmlns="http://schemas.openxmlformats.org/spreadsheetml/2006/main">
  <dimension ref="A2:B17"/>
  <sheetViews>
    <sheetView workbookViewId="0" showGridLines="0" defaultGridColor="1">
      <pane topLeftCell="A3" xSplit="0" ySplit="2" activePane="bottomLeft" state="frozenSplit"/>
    </sheetView>
  </sheetViews>
  <sheetFormatPr defaultColWidth="12.25" defaultRowHeight="18" customHeight="1" outlineLevelRow="0" outlineLevelCol="0"/>
  <cols>
    <col min="1" max="1" width="19.5391" style="44" customWidth="1"/>
    <col min="2" max="2" width="17.5312" style="44" customWidth="1"/>
    <col min="3" max="256" width="12.25" style="44" customWidth="1"/>
  </cols>
  <sheetData>
    <row r="1">
      <c r="A1" t="s" s="18">
        <v>231</v>
      </c>
      <c r="B1"/>
    </row>
    <row r="2" ht="23" customHeight="1">
      <c r="A2" t="s" s="19">
        <v>233</v>
      </c>
      <c r="B2" t="s" s="19">
        <v>234</v>
      </c>
    </row>
    <row r="3" ht="23" customHeight="1">
      <c r="A3" t="s" s="21">
        <v>161</v>
      </c>
      <c r="B3" t="s" s="21">
        <v>235</v>
      </c>
    </row>
    <row r="4" ht="23" customHeight="1">
      <c r="A4" t="s" s="22">
        <v>236</v>
      </c>
      <c r="B4" t="s" s="22">
        <v>237</v>
      </c>
    </row>
    <row r="5" ht="23" customHeight="1">
      <c r="A5" t="s" s="21">
        <v>238</v>
      </c>
      <c r="B5" t="s" s="21">
        <v>239</v>
      </c>
    </row>
    <row r="6" ht="23" customHeight="1">
      <c r="A6" t="s" s="22">
        <v>240</v>
      </c>
      <c r="B6" t="s" s="22">
        <v>241</v>
      </c>
    </row>
    <row r="7" ht="23" customHeight="1">
      <c r="A7" t="s" s="21">
        <v>242</v>
      </c>
      <c r="B7" s="21">
        <v>8</v>
      </c>
    </row>
    <row r="8" ht="23" customHeight="1">
      <c r="A8" t="s" s="22">
        <v>243</v>
      </c>
      <c r="B8" s="22">
        <v>9</v>
      </c>
    </row>
    <row r="9" ht="23" customHeight="1">
      <c r="A9" t="s" s="21">
        <v>244</v>
      </c>
      <c r="B9" t="s" s="21">
        <v>245</v>
      </c>
    </row>
    <row r="10" ht="23" customHeight="1">
      <c r="A10" t="s" s="22">
        <v>246</v>
      </c>
      <c r="B10" s="22">
        <v>9</v>
      </c>
    </row>
    <row r="11" ht="23" customHeight="1">
      <c r="A11" t="s" s="21">
        <v>247</v>
      </c>
      <c r="B11" s="21">
        <v>12</v>
      </c>
    </row>
    <row r="12" ht="23" customHeight="1">
      <c r="A12" t="s" s="22">
        <v>248</v>
      </c>
      <c r="B12" t="s" s="22">
        <v>249</v>
      </c>
    </row>
    <row r="13" ht="23" customHeight="1">
      <c r="A13" t="s" s="21">
        <v>250</v>
      </c>
      <c r="B13" t="s" s="21">
        <v>251</v>
      </c>
    </row>
    <row r="14" ht="23" customHeight="1">
      <c r="A14" t="s" s="22">
        <v>252</v>
      </c>
      <c r="B14" t="s" s="22">
        <v>253</v>
      </c>
    </row>
    <row r="15" ht="23" customHeight="1">
      <c r="A15" t="s" s="21">
        <v>254</v>
      </c>
      <c r="B15" s="21">
        <v>20</v>
      </c>
    </row>
    <row r="16" ht="23" customHeight="1">
      <c r="A16" t="s" s="22">
        <v>255</v>
      </c>
      <c r="B16" t="s" s="22">
        <v>256</v>
      </c>
    </row>
    <row r="17" ht="23" customHeight="1">
      <c r="A17" t="s" s="21">
        <v>257</v>
      </c>
      <c r="B17" s="21">
        <v>7</v>
      </c>
    </row>
  </sheetData>
  <mergeCells count="1">
    <mergeCell ref="A1:B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24.xml><?xml version="1.0" encoding="utf-8"?>
<worksheet xmlns:r="http://schemas.openxmlformats.org/officeDocument/2006/relationships" xmlns="http://schemas.openxmlformats.org/spreadsheetml/2006/main">
  <dimension ref="A2:G7"/>
  <sheetViews>
    <sheetView workbookViewId="0" showGridLines="0" defaultGridColor="1">
      <pane topLeftCell="A3" xSplit="0" ySplit="2" activePane="bottomLeft" state="frozenSplit"/>
    </sheetView>
  </sheetViews>
  <sheetFormatPr defaultColWidth="12.25" defaultRowHeight="18" customHeight="1" outlineLevelRow="0" outlineLevelCol="0"/>
  <cols>
    <col min="1" max="1" width="12.25" style="45" customWidth="1"/>
    <col min="2" max="2" width="12.25" style="45" customWidth="1"/>
    <col min="3" max="3" width="12.25" style="45" customWidth="1"/>
    <col min="4" max="4" width="12.25" style="45" customWidth="1"/>
    <col min="5" max="5" width="12.25" style="45" customWidth="1"/>
    <col min="6" max="6" width="12.25" style="45" customWidth="1"/>
    <col min="7" max="7" width="12.25" style="45" customWidth="1"/>
    <col min="8" max="256" width="12.25" style="45" customWidth="1"/>
  </cols>
  <sheetData>
    <row r="1">
      <c r="A1" t="s" s="18">
        <v>258</v>
      </c>
      <c r="B1"/>
      <c r="C1"/>
      <c r="D1"/>
      <c r="E1"/>
      <c r="F1"/>
      <c r="G1"/>
    </row>
    <row r="2" ht="20" customHeight="1">
      <c r="A2" t="s" s="19">
        <v>214</v>
      </c>
      <c r="B2" t="s" s="19">
        <v>215</v>
      </c>
      <c r="C2" t="s" s="19">
        <v>216</v>
      </c>
      <c r="D2" t="s" s="19">
        <v>217</v>
      </c>
      <c r="E2" t="s" s="19">
        <v>218</v>
      </c>
      <c r="F2" t="s" s="19">
        <v>219</v>
      </c>
      <c r="G2" s="39"/>
    </row>
    <row r="3" ht="20" customHeight="1">
      <c r="A3" s="23"/>
      <c r="B3" s="21">
        <v>1</v>
      </c>
      <c r="C3" s="21">
        <v>2</v>
      </c>
      <c r="D3" s="21">
        <v>5</v>
      </c>
      <c r="E3" s="21">
        <v>8</v>
      </c>
      <c r="F3" s="21">
        <v>15</v>
      </c>
      <c r="G3" s="21">
        <v>17</v>
      </c>
    </row>
    <row r="4" ht="20" customHeight="1">
      <c r="A4" s="24"/>
      <c r="B4" s="22">
        <v>3</v>
      </c>
      <c r="C4" s="22">
        <v>4</v>
      </c>
      <c r="D4" s="22">
        <v>10</v>
      </c>
      <c r="E4" s="22">
        <v>11</v>
      </c>
      <c r="F4" s="22">
        <v>16</v>
      </c>
      <c r="G4" s="22">
        <v>18</v>
      </c>
    </row>
    <row r="5" ht="20" customHeight="1">
      <c r="A5" s="23"/>
      <c r="B5" s="21">
        <v>6</v>
      </c>
      <c r="C5" s="21">
        <v>9</v>
      </c>
      <c r="D5" s="21">
        <v>12</v>
      </c>
      <c r="E5" s="21">
        <v>14</v>
      </c>
      <c r="F5" s="21">
        <v>21</v>
      </c>
      <c r="G5" s="23"/>
    </row>
    <row r="6" ht="20" customHeight="1">
      <c r="A6" s="24"/>
      <c r="B6" s="24"/>
      <c r="C6" s="24"/>
      <c r="D6" s="22">
        <v>13</v>
      </c>
      <c r="E6" s="22">
        <v>20</v>
      </c>
      <c r="F6" s="24"/>
      <c r="G6" s="24"/>
    </row>
    <row r="7" ht="32" customHeight="1">
      <c r="A7" s="23"/>
      <c r="B7" t="s" s="21">
        <v>260</v>
      </c>
      <c r="C7" t="s" s="21">
        <v>260</v>
      </c>
      <c r="D7" t="s" s="21">
        <v>260</v>
      </c>
      <c r="E7" t="s" s="21">
        <v>260</v>
      </c>
      <c r="F7" t="s" s="21">
        <v>261</v>
      </c>
      <c r="G7" t="s" s="21">
        <v>260</v>
      </c>
    </row>
  </sheetData>
  <mergeCells count="1">
    <mergeCell ref="A1:G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25.xml><?xml version="1.0" encoding="utf-8"?>
<worksheet xmlns:r="http://schemas.openxmlformats.org/officeDocument/2006/relationships" xmlns="http://schemas.openxmlformats.org/spreadsheetml/2006/main">
  <dimension ref="A2:B24"/>
  <sheetViews>
    <sheetView workbookViewId="0" showGridLines="0" defaultGridColor="1">
      <pane topLeftCell="B3" xSplit="1" ySplit="2" activePane="bottomRight" state="frozenSplit"/>
    </sheetView>
  </sheetViews>
  <sheetFormatPr defaultColWidth="12.25" defaultRowHeight="18" customHeight="1" outlineLevelRow="0" outlineLevelCol="0"/>
  <cols>
    <col min="1" max="1" width="1.75" style="46" customWidth="1"/>
    <col min="2" max="2" width="12.25" style="46" customWidth="1"/>
    <col min="3" max="256" width="12.25" style="46" customWidth="1"/>
  </cols>
  <sheetData>
    <row r="1">
      <c r="A1" t="s" s="18">
        <v>262</v>
      </c>
      <c r="B1"/>
    </row>
    <row r="2" ht="21" customHeight="1">
      <c r="A2" t="s" s="7">
        <v>7</v>
      </c>
      <c r="B2" t="s" s="19">
        <v>160</v>
      </c>
    </row>
    <row r="3" ht="21" customHeight="1">
      <c r="A3" s="9">
        <v>1</v>
      </c>
      <c r="B3" t="s" s="21">
        <v>161</v>
      </c>
    </row>
    <row r="4" ht="33" customHeight="1">
      <c r="A4" s="13">
        <v>2</v>
      </c>
      <c r="B4" t="s" s="22">
        <v>162</v>
      </c>
    </row>
    <row r="5" ht="33" customHeight="1">
      <c r="A5" s="9">
        <v>3</v>
      </c>
      <c r="B5" t="s" s="21">
        <v>163</v>
      </c>
    </row>
    <row r="6" ht="21" customHeight="1">
      <c r="A6" s="9">
        <v>4</v>
      </c>
      <c r="B6" t="s" s="22">
        <v>164</v>
      </c>
    </row>
    <row r="7" ht="33" customHeight="1">
      <c r="A7" s="9">
        <v>5</v>
      </c>
      <c r="B7" t="s" s="21">
        <v>165</v>
      </c>
    </row>
    <row r="8" ht="21" customHeight="1">
      <c r="A8" s="9">
        <v>6</v>
      </c>
      <c r="B8" t="s" s="22">
        <v>166</v>
      </c>
    </row>
    <row r="9" ht="45" customHeight="1">
      <c r="A9" s="13">
        <v>7</v>
      </c>
      <c r="B9" t="s" s="21">
        <v>167</v>
      </c>
    </row>
    <row r="10" ht="33" customHeight="1">
      <c r="A10" s="9">
        <v>8</v>
      </c>
      <c r="B10" t="s" s="22">
        <v>168</v>
      </c>
    </row>
    <row r="11" ht="33" customHeight="1">
      <c r="A11" s="13">
        <v>9</v>
      </c>
      <c r="B11" t="s" s="21">
        <v>169</v>
      </c>
    </row>
    <row r="12" ht="21" customHeight="1">
      <c r="A12" s="9">
        <v>10</v>
      </c>
      <c r="B12" t="s" s="22">
        <v>170</v>
      </c>
    </row>
    <row r="13" ht="21" customHeight="1">
      <c r="A13" s="9">
        <v>11</v>
      </c>
      <c r="B13" t="s" s="21">
        <v>171</v>
      </c>
    </row>
    <row r="14" ht="21" customHeight="1">
      <c r="A14" s="9">
        <v>12</v>
      </c>
      <c r="B14" t="s" s="22">
        <v>172</v>
      </c>
    </row>
    <row r="15" ht="33" customHeight="1">
      <c r="A15" s="9">
        <v>13</v>
      </c>
      <c r="B15" t="s" s="21">
        <v>173</v>
      </c>
    </row>
    <row r="16" ht="45" customHeight="1">
      <c r="A16" s="9">
        <v>14</v>
      </c>
      <c r="B16" t="s" s="22">
        <v>174</v>
      </c>
    </row>
    <row r="17" ht="33" customHeight="1">
      <c r="A17" s="9">
        <v>15</v>
      </c>
      <c r="B17" t="s" s="21">
        <v>175</v>
      </c>
    </row>
    <row r="18" ht="33" customHeight="1">
      <c r="A18" s="9">
        <v>16</v>
      </c>
      <c r="B18" t="s" s="22">
        <v>176</v>
      </c>
    </row>
    <row r="19" ht="21" customHeight="1">
      <c r="A19" s="13">
        <v>17</v>
      </c>
      <c r="B19" t="s" s="21">
        <v>177</v>
      </c>
    </row>
    <row r="20" ht="21" customHeight="1">
      <c r="A20" s="13">
        <v>18</v>
      </c>
      <c r="B20" t="s" s="22">
        <v>171</v>
      </c>
    </row>
    <row r="21" ht="21" customHeight="1">
      <c r="A21" s="9">
        <v>19</v>
      </c>
      <c r="B21" t="s" s="21">
        <v>171</v>
      </c>
    </row>
    <row r="22" ht="57" customHeight="1">
      <c r="A22" s="13">
        <v>20</v>
      </c>
      <c r="B22" t="s" s="22">
        <v>178</v>
      </c>
    </row>
    <row r="23" ht="21" customHeight="1">
      <c r="A23" s="9">
        <v>21</v>
      </c>
      <c r="B23" t="s" s="21">
        <v>179</v>
      </c>
    </row>
    <row r="24" ht="33" customHeight="1">
      <c r="A24" s="9">
        <v>22</v>
      </c>
      <c r="B24" t="s" s="22">
        <v>180</v>
      </c>
    </row>
  </sheetData>
  <mergeCells count="1">
    <mergeCell ref="A1:B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26.xml><?xml version="1.0" encoding="utf-8"?>
<worksheet xmlns:r="http://schemas.openxmlformats.org/officeDocument/2006/relationships" xmlns="http://schemas.openxmlformats.org/spreadsheetml/2006/main">
  <sheetViews>
    <sheetView workbookViewId="0" showGridLines="0" defaultGridColor="1"/>
  </sheetViews>
  <sheetFormatPr defaultColWidth="10" defaultRowHeight="13" customHeight="1" outlineLevelRow="0" outlineLevelCol="0"/>
  <cols>
    <col min="1" max="256" width="10" customWidth="1"/>
  </cols>
  <sheetData/>
  <pageMargins left="0" right="0" top="0" bottom="0" header="0" footer="0"/>
  <pageSetup firstPageNumber="1" fitToHeight="1" fitToWidth="1" scale="100" useFirstPageNumber="0" orientation="landscape" pageOrder="downThenOver"/>
  <headerFooter>
    <oddFooter>&amp;"Helvetica,Regular"&amp;11&amp;P</oddFooter>
  </headerFooter>
  <drawing r:id="rId1"/>
  <legacyDrawing r:id="rId2"/>
</worksheet>
</file>

<file path=xl/worksheets/sheet27.xml><?xml version="1.0" encoding="utf-8"?>
<worksheet xmlns:r="http://schemas.openxmlformats.org/officeDocument/2006/relationships" xmlns="http://schemas.openxmlformats.org/spreadsheetml/2006/main">
  <sheetPr>
    <pageSetUpPr fitToPage="1"/>
  </sheetPr>
  <dimension ref="A2:B24"/>
  <sheetViews>
    <sheetView workbookViewId="0" showGridLines="0" defaultGridColor="1">
      <pane topLeftCell="B3" xSplit="1" ySplit="2" activePane="bottomRight" state="frozenSplit"/>
    </sheetView>
  </sheetViews>
  <sheetFormatPr defaultColWidth="12.25" defaultRowHeight="18" customHeight="1" outlineLevelRow="0" outlineLevelCol="0"/>
  <cols>
    <col min="1" max="1" width="1.75" style="47" customWidth="1"/>
    <col min="2" max="2" width="12.25" style="47" customWidth="1"/>
    <col min="3" max="256" width="12.25" style="47" customWidth="1"/>
  </cols>
  <sheetData>
    <row r="1">
      <c r="A1" t="s" s="18">
        <v>262</v>
      </c>
      <c r="B1"/>
    </row>
    <row r="2" ht="21" customHeight="1">
      <c r="A2" t="s" s="7">
        <v>7</v>
      </c>
      <c r="B2" t="s" s="19">
        <v>160</v>
      </c>
    </row>
    <row r="3" ht="21" customHeight="1">
      <c r="A3" s="9">
        <v>1</v>
      </c>
      <c r="B3" t="s" s="21">
        <v>161</v>
      </c>
    </row>
    <row r="4" ht="33" customHeight="1">
      <c r="A4" s="13">
        <v>2</v>
      </c>
      <c r="B4" t="s" s="22">
        <v>162</v>
      </c>
    </row>
    <row r="5" ht="33" customHeight="1">
      <c r="A5" s="9">
        <v>3</v>
      </c>
      <c r="B5" t="s" s="21">
        <v>163</v>
      </c>
    </row>
    <row r="6" ht="21" customHeight="1">
      <c r="A6" s="9">
        <v>4</v>
      </c>
      <c r="B6" t="s" s="22">
        <v>164</v>
      </c>
    </row>
    <row r="7" ht="33" customHeight="1">
      <c r="A7" s="9">
        <v>5</v>
      </c>
      <c r="B7" t="s" s="21">
        <v>165</v>
      </c>
    </row>
    <row r="8" ht="21" customHeight="1">
      <c r="A8" s="9">
        <v>6</v>
      </c>
      <c r="B8" t="s" s="22">
        <v>166</v>
      </c>
    </row>
    <row r="9" ht="45" customHeight="1">
      <c r="A9" s="13">
        <v>7</v>
      </c>
      <c r="B9" t="s" s="21">
        <v>167</v>
      </c>
    </row>
    <row r="10" ht="33" customHeight="1">
      <c r="A10" s="9">
        <v>8</v>
      </c>
      <c r="B10" t="s" s="22">
        <v>168</v>
      </c>
    </row>
    <row r="11" ht="33" customHeight="1">
      <c r="A11" s="13">
        <v>9</v>
      </c>
      <c r="B11" t="s" s="21">
        <v>169</v>
      </c>
    </row>
    <row r="12" ht="21" customHeight="1">
      <c r="A12" s="9">
        <v>10</v>
      </c>
      <c r="B12" t="s" s="22">
        <v>170</v>
      </c>
    </row>
    <row r="13" ht="21" customHeight="1">
      <c r="A13" s="9">
        <v>11</v>
      </c>
      <c r="B13" t="s" s="21">
        <v>171</v>
      </c>
    </row>
    <row r="14" ht="21" customHeight="1">
      <c r="A14" s="9">
        <v>12</v>
      </c>
      <c r="B14" t="s" s="22">
        <v>172</v>
      </c>
    </row>
    <row r="15" ht="33" customHeight="1">
      <c r="A15" s="9">
        <v>13</v>
      </c>
      <c r="B15" t="s" s="21">
        <v>173</v>
      </c>
    </row>
    <row r="16" ht="45" customHeight="1">
      <c r="A16" s="9">
        <v>14</v>
      </c>
      <c r="B16" t="s" s="22">
        <v>174</v>
      </c>
    </row>
    <row r="17" ht="33" customHeight="1">
      <c r="A17" s="9">
        <v>15</v>
      </c>
      <c r="B17" t="s" s="21">
        <v>175</v>
      </c>
    </row>
    <row r="18" ht="33" customHeight="1">
      <c r="A18" s="9">
        <v>16</v>
      </c>
      <c r="B18" t="s" s="22">
        <v>176</v>
      </c>
    </row>
    <row r="19" ht="21" customHeight="1">
      <c r="A19" s="13">
        <v>17</v>
      </c>
      <c r="B19" t="s" s="21">
        <v>177</v>
      </c>
    </row>
    <row r="20" ht="21" customHeight="1">
      <c r="A20" s="13">
        <v>18</v>
      </c>
      <c r="B20" t="s" s="22">
        <v>171</v>
      </c>
    </row>
    <row r="21" ht="21" customHeight="1">
      <c r="A21" s="9">
        <v>19</v>
      </c>
      <c r="B21" t="s" s="21">
        <v>171</v>
      </c>
    </row>
    <row r="22" ht="57" customHeight="1">
      <c r="A22" s="13">
        <v>20</v>
      </c>
      <c r="B22" t="s" s="22">
        <v>178</v>
      </c>
    </row>
    <row r="23" ht="21" customHeight="1">
      <c r="A23" s="9">
        <v>21</v>
      </c>
      <c r="B23" t="s" s="21">
        <v>179</v>
      </c>
    </row>
    <row r="24" ht="33" customHeight="1">
      <c r="A24" s="9">
        <v>22</v>
      </c>
      <c r="B24" t="s" s="22">
        <v>180</v>
      </c>
    </row>
  </sheetData>
  <mergeCells count="1">
    <mergeCell ref="A1:B1"/>
  </mergeCells>
  <pageMargins left="0" right="0" top="0" bottom="0" header="0" footer="0"/>
  <pageSetup firstPageNumber="1" fitToHeight="1" fitToWidth="1" scale="100" useFirstPageNumber="0" orientation="portrait" pageOrder="downThenOver"/>
  <headerFooter>
    <oddFooter>&amp;"Helvetica,Regular"&amp;11&amp;P</oddFooter>
  </headerFooter>
</worksheet>
</file>

<file path=xl/worksheets/sheet28.xml><?xml version="1.0" encoding="utf-8"?>
<worksheet xmlns:r="http://schemas.openxmlformats.org/officeDocument/2006/relationships" xmlns="http://schemas.openxmlformats.org/spreadsheetml/2006/main">
  <sheetPr>
    <pageSetUpPr fitToPage="1"/>
  </sheetPr>
  <dimension ref="A2:A9"/>
  <sheetViews>
    <sheetView workbookViewId="0" showGridLines="0" defaultGridColor="1">
      <pane topLeftCell="A3" xSplit="0" ySplit="2" activePane="bottomLeft" state="frozenSplit"/>
    </sheetView>
  </sheetViews>
  <sheetFormatPr defaultColWidth="12.25" defaultRowHeight="18" customHeight="1" outlineLevelRow="0" outlineLevelCol="0"/>
  <cols>
    <col min="1" max="1" width="12.25" style="48" customWidth="1"/>
    <col min="2" max="256" width="12.25" style="48" customWidth="1"/>
  </cols>
  <sheetData>
    <row r="1">
      <c r="A1" t="s" s="49">
        <v>266</v>
      </c>
    </row>
    <row r="2" ht="20" customHeight="1">
      <c r="A2" t="s" s="19">
        <v>238</v>
      </c>
    </row>
    <row r="3" ht="20" customHeight="1">
      <c r="A3" s="21">
        <v>3</v>
      </c>
    </row>
    <row r="4" ht="20" customHeight="1">
      <c r="A4" s="22">
        <v>4</v>
      </c>
    </row>
    <row r="5" ht="20" customHeight="1">
      <c r="A5" s="21">
        <v>5</v>
      </c>
    </row>
    <row r="6" ht="20" customHeight="1">
      <c r="A6" s="22">
        <v>7</v>
      </c>
    </row>
    <row r="7" ht="20" customHeight="1">
      <c r="A7" s="21">
        <v>14</v>
      </c>
    </row>
    <row r="8" ht="20" customHeight="1">
      <c r="A8" s="22">
        <v>15</v>
      </c>
    </row>
    <row r="9" ht="20" customHeight="1">
      <c r="A9" s="21">
        <v>22</v>
      </c>
    </row>
  </sheetData>
  <pageMargins left="0" right="0" top="0" bottom="0" header="0" footer="0"/>
  <pageSetup firstPageNumber="1" fitToHeight="1" fitToWidth="1" scale="100" useFirstPageNumber="0" orientation="portrait" pageOrder="downThenOver"/>
  <headerFooter>
    <oddFooter>&amp;"Helvetica,Regular"&amp;11&amp;P</oddFooter>
  </headerFooter>
</worksheet>
</file>

<file path=xl/worksheets/sheet29.xml><?xml version="1.0" encoding="utf-8"?>
<worksheet xmlns:r="http://schemas.openxmlformats.org/officeDocument/2006/relationships" xmlns="http://schemas.openxmlformats.org/spreadsheetml/2006/main">
  <sheetPr>
    <pageSetUpPr fitToPage="1"/>
  </sheetPr>
  <dimension ref="A2:C17"/>
  <sheetViews>
    <sheetView workbookViewId="0" showGridLines="0" defaultGridColor="1">
      <pane topLeftCell="A3" xSplit="0" ySplit="2" activePane="bottomLeft" state="frozenSplit"/>
    </sheetView>
  </sheetViews>
  <sheetFormatPr defaultColWidth="12.25" defaultRowHeight="18" customHeight="1" outlineLevelRow="0" outlineLevelCol="0"/>
  <cols>
    <col min="1" max="1" width="19.5391" style="50" customWidth="1"/>
    <col min="2" max="2" width="17.5312" style="50" customWidth="1"/>
    <col min="3" max="3" width="17.5312" style="50" customWidth="1"/>
    <col min="4" max="256" width="12.25" style="50" customWidth="1"/>
  </cols>
  <sheetData>
    <row r="1">
      <c r="A1" t="s" s="18">
        <v>231</v>
      </c>
      <c r="B1"/>
      <c r="C1"/>
    </row>
    <row r="2" ht="23" customHeight="1">
      <c r="A2" t="s" s="19">
        <v>233</v>
      </c>
      <c r="B2" t="s" s="19">
        <v>234</v>
      </c>
      <c r="C2" t="s" s="19">
        <v>269</v>
      </c>
    </row>
    <row r="3" ht="23" customHeight="1">
      <c r="A3" t="s" s="21">
        <v>161</v>
      </c>
      <c r="B3" t="s" s="21">
        <v>235</v>
      </c>
      <c r="C3" s="21">
        <v>3</v>
      </c>
    </row>
    <row r="4" ht="23" customHeight="1">
      <c r="A4" t="s" s="22">
        <v>236</v>
      </c>
      <c r="B4" t="s" s="22">
        <v>237</v>
      </c>
      <c r="C4" s="22">
        <v>4</v>
      </c>
    </row>
    <row r="5" ht="23" customHeight="1">
      <c r="A5" t="s" s="21">
        <v>238</v>
      </c>
      <c r="B5" t="s" s="21">
        <v>239</v>
      </c>
      <c r="C5" s="21">
        <v>7</v>
      </c>
    </row>
    <row r="6" ht="23" customHeight="1">
      <c r="A6" t="s" s="22">
        <v>240</v>
      </c>
      <c r="B6" t="s" s="22">
        <v>241</v>
      </c>
      <c r="C6" s="22">
        <v>5</v>
      </c>
    </row>
    <row r="7" ht="23" customHeight="1">
      <c r="A7" t="s" s="21">
        <v>242</v>
      </c>
      <c r="B7" s="21">
        <v>8</v>
      </c>
      <c r="C7" s="21">
        <v>1</v>
      </c>
    </row>
    <row r="8" ht="23" customHeight="1">
      <c r="A8" t="s" s="22">
        <v>243</v>
      </c>
      <c r="B8" s="22">
        <v>9</v>
      </c>
      <c r="C8" s="22">
        <v>1</v>
      </c>
    </row>
    <row r="9" ht="23" customHeight="1">
      <c r="A9" t="s" s="21">
        <v>244</v>
      </c>
      <c r="B9" t="s" s="21">
        <v>245</v>
      </c>
      <c r="C9" s="21">
        <v>7</v>
      </c>
    </row>
    <row r="10" ht="23" customHeight="1">
      <c r="A10" t="s" s="22">
        <v>246</v>
      </c>
      <c r="B10" s="22">
        <v>9</v>
      </c>
      <c r="C10" s="22">
        <v>1</v>
      </c>
    </row>
    <row r="11" ht="23" customHeight="1">
      <c r="A11" t="s" s="21">
        <v>247</v>
      </c>
      <c r="B11" s="21">
        <v>12</v>
      </c>
      <c r="C11" s="21">
        <v>1</v>
      </c>
    </row>
    <row r="12" ht="23" customHeight="1">
      <c r="A12" t="s" s="22">
        <v>248</v>
      </c>
      <c r="B12" t="s" s="22">
        <v>249</v>
      </c>
      <c r="C12" s="22">
        <v>2</v>
      </c>
    </row>
    <row r="13" ht="23" customHeight="1">
      <c r="A13" t="s" s="21">
        <v>250</v>
      </c>
      <c r="B13" t="s" s="21">
        <v>251</v>
      </c>
      <c r="C13" s="21">
        <v>2</v>
      </c>
    </row>
    <row r="14" ht="23" customHeight="1">
      <c r="A14" t="s" s="22">
        <v>252</v>
      </c>
      <c r="B14" t="s" s="22">
        <v>253</v>
      </c>
      <c r="C14" s="22">
        <v>2</v>
      </c>
    </row>
    <row r="15" ht="23" customHeight="1">
      <c r="A15" t="s" s="21">
        <v>254</v>
      </c>
      <c r="B15" s="21">
        <v>20</v>
      </c>
      <c r="C15" s="21">
        <v>1</v>
      </c>
    </row>
    <row r="16" ht="23" customHeight="1">
      <c r="A16" t="s" s="22">
        <v>255</v>
      </c>
      <c r="B16" t="s" s="22">
        <v>256</v>
      </c>
      <c r="C16" s="22">
        <v>3</v>
      </c>
    </row>
    <row r="17" ht="23" customHeight="1">
      <c r="A17" t="s" s="21">
        <v>257</v>
      </c>
      <c r="B17" s="21">
        <v>7</v>
      </c>
      <c r="C17" s="21">
        <v>1</v>
      </c>
    </row>
  </sheetData>
  <mergeCells count="1">
    <mergeCell ref="A1:C1"/>
  </mergeCells>
  <pageMargins left="0" right="0" top="0" bottom="0" header="0" footer="0"/>
  <pageSetup firstPageNumber="1" fitToHeight="1" fitToWidth="1" scale="100" useFirstPageNumber="0" orientation="portrait" pageOrder="downThenOver"/>
  <headerFooter>
    <oddFooter>&amp;"Helvetica,Regular"&amp;11&amp;P</oddFooter>
  </headerFooter>
</worksheet>
</file>

<file path=xl/worksheets/sheet3.xml><?xml version="1.0" encoding="utf-8"?>
<worksheet xmlns:r="http://schemas.openxmlformats.org/officeDocument/2006/relationships" xmlns="http://schemas.openxmlformats.org/spreadsheetml/2006/main">
  <dimension ref="A2:B24"/>
  <sheetViews>
    <sheetView workbookViewId="0" showGridLines="0" defaultGridColor="1">
      <pane topLeftCell="B3" xSplit="1" ySplit="2" activePane="bottomRight" state="frozenSplit"/>
    </sheetView>
  </sheetViews>
  <sheetFormatPr defaultColWidth="12.25" defaultRowHeight="18" customHeight="1" outlineLevelRow="0" outlineLevelCol="0"/>
  <cols>
    <col min="1" max="1" width="12.25" style="25" customWidth="1"/>
    <col min="2" max="2" width="12.25" style="25" customWidth="1"/>
    <col min="3" max="256" width="12.25" style="25" customWidth="1"/>
  </cols>
  <sheetData>
    <row r="1">
      <c r="A1" t="s" s="18">
        <v>158</v>
      </c>
      <c r="B1"/>
    </row>
    <row r="2" ht="21" customHeight="1">
      <c r="A2" t="s" s="7">
        <v>7</v>
      </c>
      <c r="B2" t="s" s="19">
        <v>160</v>
      </c>
    </row>
    <row r="3" ht="21" customHeight="1">
      <c r="A3" s="9">
        <v>1</v>
      </c>
      <c r="B3" t="s" s="21">
        <v>161</v>
      </c>
    </row>
    <row r="4" ht="33" customHeight="1">
      <c r="A4" s="13">
        <v>2</v>
      </c>
      <c r="B4" t="s" s="22">
        <v>162</v>
      </c>
    </row>
    <row r="5" ht="33" customHeight="1">
      <c r="A5" s="9">
        <v>3</v>
      </c>
      <c r="B5" t="s" s="21">
        <v>163</v>
      </c>
    </row>
    <row r="6" ht="21" customHeight="1">
      <c r="A6" s="9">
        <v>4</v>
      </c>
      <c r="B6" t="s" s="22">
        <v>164</v>
      </c>
    </row>
    <row r="7" ht="33" customHeight="1">
      <c r="A7" s="9">
        <v>5</v>
      </c>
      <c r="B7" t="s" s="21">
        <v>165</v>
      </c>
    </row>
    <row r="8" ht="21" customHeight="1">
      <c r="A8" s="9">
        <v>6</v>
      </c>
      <c r="B8" t="s" s="22">
        <v>166</v>
      </c>
    </row>
    <row r="9" ht="45" customHeight="1">
      <c r="A9" s="13">
        <v>7</v>
      </c>
      <c r="B9" t="s" s="21">
        <v>167</v>
      </c>
    </row>
    <row r="10" ht="33" customHeight="1">
      <c r="A10" s="9">
        <v>8</v>
      </c>
      <c r="B10" t="s" s="22">
        <v>168</v>
      </c>
    </row>
    <row r="11" ht="33" customHeight="1">
      <c r="A11" s="13">
        <v>9</v>
      </c>
      <c r="B11" t="s" s="21">
        <v>169</v>
      </c>
    </row>
    <row r="12" ht="21" customHeight="1">
      <c r="A12" s="9">
        <v>10</v>
      </c>
      <c r="B12" t="s" s="22">
        <v>170</v>
      </c>
    </row>
    <row r="13" ht="21" customHeight="1">
      <c r="A13" s="9">
        <v>11</v>
      </c>
      <c r="B13" t="s" s="21">
        <v>171</v>
      </c>
    </row>
    <row r="14" ht="21" customHeight="1">
      <c r="A14" s="9">
        <v>12</v>
      </c>
      <c r="B14" t="s" s="22">
        <v>172</v>
      </c>
    </row>
    <row r="15" ht="33" customHeight="1">
      <c r="A15" s="9">
        <v>13</v>
      </c>
      <c r="B15" t="s" s="21">
        <v>173</v>
      </c>
    </row>
    <row r="16" ht="45" customHeight="1">
      <c r="A16" s="9">
        <v>14</v>
      </c>
      <c r="B16" t="s" s="22">
        <v>174</v>
      </c>
    </row>
    <row r="17" ht="33" customHeight="1">
      <c r="A17" s="9">
        <v>15</v>
      </c>
      <c r="B17" t="s" s="21">
        <v>175</v>
      </c>
    </row>
    <row r="18" ht="33" customHeight="1">
      <c r="A18" s="9">
        <v>16</v>
      </c>
      <c r="B18" t="s" s="22">
        <v>176</v>
      </c>
    </row>
    <row r="19" ht="21" customHeight="1">
      <c r="A19" s="13">
        <v>17</v>
      </c>
      <c r="B19" t="s" s="21">
        <v>177</v>
      </c>
    </row>
    <row r="20" ht="21" customHeight="1">
      <c r="A20" s="13">
        <v>18</v>
      </c>
      <c r="B20" t="s" s="22">
        <v>171</v>
      </c>
    </row>
    <row r="21" ht="21" customHeight="1">
      <c r="A21" s="9">
        <v>19</v>
      </c>
      <c r="B21" t="s" s="21">
        <v>171</v>
      </c>
    </row>
    <row r="22" ht="57" customHeight="1">
      <c r="A22" s="13">
        <v>20</v>
      </c>
      <c r="B22" t="s" s="22">
        <v>178</v>
      </c>
    </row>
    <row r="23" ht="21" customHeight="1">
      <c r="A23" s="9">
        <v>21</v>
      </c>
      <c r="B23" t="s" s="21">
        <v>179</v>
      </c>
    </row>
    <row r="24" ht="33" customHeight="1">
      <c r="A24" s="9">
        <v>22</v>
      </c>
      <c r="B24" t="s" s="22">
        <v>180</v>
      </c>
    </row>
  </sheetData>
  <mergeCells count="1">
    <mergeCell ref="A1:B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30.xml><?xml version="1.0" encoding="utf-8"?>
<worksheet xmlns:r="http://schemas.openxmlformats.org/officeDocument/2006/relationships" xmlns="http://schemas.openxmlformats.org/spreadsheetml/2006/main">
  <sheetPr>
    <pageSetUpPr fitToPage="1"/>
  </sheetPr>
  <dimension ref="A2:E24"/>
  <sheetViews>
    <sheetView workbookViewId="0" showGridLines="0" defaultGridColor="1">
      <pane topLeftCell="A3" xSplit="0" ySplit="2" activePane="bottomLeft" state="frozenSplit"/>
    </sheetView>
  </sheetViews>
  <sheetFormatPr defaultColWidth="12.25" defaultRowHeight="18" customHeight="1" outlineLevelRow="0" outlineLevelCol="0"/>
  <cols>
    <col min="1" max="1" width="1.75" style="51" customWidth="1"/>
    <col min="2" max="2" width="12.25" style="51" customWidth="1"/>
    <col min="3" max="3" width="12.25" style="51" customWidth="1"/>
    <col min="4" max="4" width="12.25" style="51" customWidth="1"/>
    <col min="5" max="5" width="12.25" style="51" customWidth="1"/>
    <col min="6" max="256" width="12.25" style="51" customWidth="1"/>
  </cols>
  <sheetData>
    <row r="1">
      <c r="A1" t="s" s="18">
        <v>270</v>
      </c>
      <c r="B1"/>
      <c r="C1"/>
      <c r="D1"/>
      <c r="E1"/>
    </row>
    <row r="2" ht="21" customHeight="1">
      <c r="A2" t="s" s="7">
        <v>7</v>
      </c>
      <c r="B2" t="s" s="19">
        <v>160</v>
      </c>
      <c r="C2" s="39"/>
      <c r="D2" s="39"/>
      <c r="E2" s="39"/>
    </row>
    <row r="3" ht="21" customHeight="1">
      <c r="A3" s="9">
        <v>1</v>
      </c>
      <c r="B3" t="s" s="21">
        <v>161</v>
      </c>
      <c r="C3" s="23"/>
      <c r="D3" s="23"/>
      <c r="E3" s="23"/>
    </row>
    <row r="4" ht="21" customHeight="1">
      <c r="A4" s="13">
        <v>2</v>
      </c>
      <c r="B4" t="s" s="22">
        <v>272</v>
      </c>
      <c r="C4" t="s" s="22">
        <v>273</v>
      </c>
      <c r="D4" s="24"/>
      <c r="E4" s="24"/>
    </row>
    <row r="5" ht="21" customHeight="1">
      <c r="A5" s="9">
        <v>3</v>
      </c>
      <c r="B5" t="s" s="21">
        <v>244</v>
      </c>
      <c r="C5" t="s" s="21">
        <v>272</v>
      </c>
      <c r="D5" t="s" s="21">
        <v>164</v>
      </c>
      <c r="E5" s="23"/>
    </row>
    <row r="6" ht="21" customHeight="1">
      <c r="A6" s="9">
        <v>4</v>
      </c>
      <c r="B6" t="s" s="22">
        <v>164</v>
      </c>
      <c r="C6" s="24"/>
      <c r="D6" s="24"/>
      <c r="E6" s="24"/>
    </row>
    <row r="7" ht="21" customHeight="1">
      <c r="A7" s="9">
        <v>5</v>
      </c>
      <c r="B7" t="s" s="21">
        <v>164</v>
      </c>
      <c r="C7" t="s" s="21">
        <v>274</v>
      </c>
      <c r="D7" s="23"/>
      <c r="E7" s="23"/>
    </row>
    <row r="8" ht="21" customHeight="1">
      <c r="A8" s="9">
        <v>6</v>
      </c>
      <c r="B8" t="s" s="22">
        <v>166</v>
      </c>
      <c r="C8" s="24"/>
      <c r="D8" s="24"/>
      <c r="E8" s="24"/>
    </row>
    <row r="9" ht="21" customHeight="1">
      <c r="A9" s="13">
        <v>7</v>
      </c>
      <c r="B9" t="s" s="21">
        <v>275</v>
      </c>
      <c r="C9" t="s" s="21">
        <v>273</v>
      </c>
      <c r="D9" t="s" s="21">
        <v>164</v>
      </c>
      <c r="E9" t="s" s="21">
        <v>276</v>
      </c>
    </row>
    <row r="10" ht="21" customHeight="1">
      <c r="A10" s="9">
        <v>8</v>
      </c>
      <c r="B10" t="s" s="22">
        <v>277</v>
      </c>
      <c r="C10" t="s" s="22">
        <v>278</v>
      </c>
      <c r="D10" t="s" s="22">
        <v>279</v>
      </c>
      <c r="E10" s="24"/>
    </row>
    <row r="11" ht="21" customHeight="1">
      <c r="A11" s="13">
        <v>9</v>
      </c>
      <c r="B11" t="s" s="21">
        <v>280</v>
      </c>
      <c r="C11" t="s" s="21">
        <v>244</v>
      </c>
      <c r="D11" t="s" s="21">
        <v>281</v>
      </c>
      <c r="E11" s="23"/>
    </row>
    <row r="12" ht="21" customHeight="1">
      <c r="A12" s="9">
        <v>10</v>
      </c>
      <c r="B12" t="s" s="22">
        <v>282</v>
      </c>
      <c r="C12" s="24"/>
      <c r="D12" s="24"/>
      <c r="E12" s="24"/>
    </row>
    <row r="13" ht="21" customHeight="1">
      <c r="A13" s="9">
        <v>11</v>
      </c>
      <c r="B13" s="23"/>
      <c r="C13" s="23"/>
      <c r="D13" s="23"/>
      <c r="E13" s="23"/>
    </row>
    <row r="14" ht="21" customHeight="1">
      <c r="A14" s="9">
        <v>12</v>
      </c>
      <c r="B14" t="s" s="22">
        <v>283</v>
      </c>
      <c r="C14" t="s" s="22">
        <v>284</v>
      </c>
      <c r="D14" s="24"/>
      <c r="E14" s="24"/>
    </row>
    <row r="15" ht="21" customHeight="1">
      <c r="A15" s="9">
        <v>13</v>
      </c>
      <c r="B15" t="s" s="21">
        <v>272</v>
      </c>
      <c r="C15" t="s" s="21">
        <v>279</v>
      </c>
      <c r="D15" t="s" s="21">
        <v>285</v>
      </c>
      <c r="E15" s="23"/>
    </row>
    <row r="16" ht="21" customHeight="1">
      <c r="A16" s="9">
        <v>14</v>
      </c>
      <c r="B16" t="s" s="22">
        <v>164</v>
      </c>
      <c r="C16" t="s" s="22">
        <v>275</v>
      </c>
      <c r="D16" t="s" s="22">
        <v>272</v>
      </c>
      <c r="E16" t="s" s="22">
        <v>274</v>
      </c>
    </row>
    <row r="17" ht="21" customHeight="1">
      <c r="A17" s="9">
        <v>15</v>
      </c>
      <c r="B17" t="s" s="21">
        <v>164</v>
      </c>
      <c r="C17" t="s" s="21">
        <v>275</v>
      </c>
      <c r="D17" s="23"/>
      <c r="E17" s="23"/>
    </row>
    <row r="18" ht="21" customHeight="1">
      <c r="A18" s="9">
        <v>16</v>
      </c>
      <c r="B18" t="s" s="22">
        <v>275</v>
      </c>
      <c r="C18" t="s" s="22">
        <v>286</v>
      </c>
      <c r="D18" t="s" s="22">
        <v>287</v>
      </c>
      <c r="E18" s="24"/>
    </row>
    <row r="19" ht="21" customHeight="1">
      <c r="A19" s="13">
        <v>17</v>
      </c>
      <c r="B19" t="s" s="21">
        <v>275</v>
      </c>
      <c r="C19" t="s" s="21">
        <v>166</v>
      </c>
      <c r="D19" s="23"/>
      <c r="E19" s="23"/>
    </row>
    <row r="20" ht="21" customHeight="1">
      <c r="A20" s="13">
        <v>18</v>
      </c>
      <c r="B20" s="24"/>
      <c r="C20" s="24"/>
      <c r="D20" s="24"/>
      <c r="E20" s="24"/>
    </row>
    <row r="21" ht="21" customHeight="1">
      <c r="A21" s="9">
        <v>19</v>
      </c>
      <c r="B21" s="23"/>
      <c r="C21" s="23"/>
      <c r="D21" s="23"/>
      <c r="E21" s="23"/>
    </row>
    <row r="22" ht="21" customHeight="1">
      <c r="A22" s="13">
        <v>20</v>
      </c>
      <c r="B22" t="s" s="22">
        <v>288</v>
      </c>
      <c r="C22" t="s" s="22">
        <v>289</v>
      </c>
      <c r="D22" t="s" s="22">
        <v>287</v>
      </c>
      <c r="E22" s="24"/>
    </row>
    <row r="23" ht="21" customHeight="1">
      <c r="A23" s="9">
        <v>21</v>
      </c>
      <c r="B23" t="s" s="21">
        <v>273</v>
      </c>
      <c r="C23" s="23"/>
      <c r="D23" s="23"/>
      <c r="E23" s="23"/>
    </row>
    <row r="24" ht="21" customHeight="1">
      <c r="A24" s="9">
        <v>22</v>
      </c>
      <c r="B24" t="s" s="22">
        <v>279</v>
      </c>
      <c r="C24" t="s" s="22">
        <v>164</v>
      </c>
      <c r="D24" s="24"/>
      <c r="E24" s="24"/>
    </row>
  </sheetData>
  <mergeCells count="1">
    <mergeCell ref="A1:E1"/>
  </mergeCells>
  <pageMargins left="0" right="0" top="0" bottom="0" header="0" footer="0"/>
  <pageSetup firstPageNumber="1" fitToHeight="1" fitToWidth="1" scale="100" useFirstPageNumber="0" orientation="portrait" pageOrder="downThenOver"/>
  <headerFooter>
    <oddFooter>&amp;"Helvetica,Regular"&amp;11&amp;P</oddFooter>
  </headerFooter>
</worksheet>
</file>

<file path=xl/worksheets/sheet31.xml><?xml version="1.0" encoding="utf-8"?>
<worksheet xmlns:r="http://schemas.openxmlformats.org/officeDocument/2006/relationships" xmlns="http://schemas.openxmlformats.org/spreadsheetml/2006/main">
  <sheetPr>
    <pageSetUpPr fitToPage="1"/>
  </sheetPr>
  <dimension ref="A2:H18"/>
  <sheetViews>
    <sheetView workbookViewId="0" showGridLines="0" defaultGridColor="1">
      <pane topLeftCell="A3" xSplit="0" ySplit="2" activePane="bottomLeft" state="frozenSplit"/>
    </sheetView>
  </sheetViews>
  <sheetFormatPr defaultColWidth="12.25" defaultRowHeight="18" customHeight="1" outlineLevelRow="0" outlineLevelCol="0"/>
  <cols>
    <col min="1" max="1" width="19.5391" style="52" customWidth="1"/>
    <col min="2" max="2" width="17.5312" style="52" customWidth="1"/>
    <col min="3" max="3" width="17.5312" style="52" customWidth="1"/>
    <col min="4" max="4" width="17.5312" style="52" customWidth="1"/>
    <col min="5" max="5" width="17.5312" style="52" customWidth="1"/>
    <col min="6" max="6" width="17.5312" style="52" customWidth="1"/>
    <col min="7" max="7" width="17.5312" style="52" customWidth="1"/>
    <col min="8" max="8" width="17.5312" style="52" customWidth="1"/>
    <col min="9" max="256" width="12.25" style="52" customWidth="1"/>
  </cols>
  <sheetData>
    <row r="1">
      <c r="A1" t="s" s="18">
        <v>290</v>
      </c>
      <c r="B1"/>
      <c r="C1"/>
      <c r="D1"/>
      <c r="E1"/>
      <c r="F1"/>
      <c r="G1"/>
      <c r="H1"/>
    </row>
    <row r="2" ht="23" customHeight="1">
      <c r="A2" t="s" s="19">
        <v>233</v>
      </c>
      <c r="B2" t="s" s="19">
        <v>234</v>
      </c>
      <c r="C2" s="39"/>
      <c r="D2" s="39"/>
      <c r="E2" s="39"/>
      <c r="F2" s="39"/>
      <c r="G2" s="39"/>
      <c r="H2" s="39"/>
    </row>
    <row r="3" ht="23" customHeight="1">
      <c r="A3" t="s" s="21">
        <v>161</v>
      </c>
      <c r="B3" s="21">
        <v>1</v>
      </c>
      <c r="C3" s="21">
        <v>6</v>
      </c>
      <c r="D3" s="21">
        <v>17</v>
      </c>
      <c r="E3" s="23"/>
      <c r="F3" s="23"/>
      <c r="G3" s="23"/>
      <c r="H3" s="23"/>
    </row>
    <row r="4" ht="23" customHeight="1">
      <c r="A4" t="s" s="22">
        <v>236</v>
      </c>
      <c r="B4" s="22">
        <v>2</v>
      </c>
      <c r="C4" s="22">
        <v>3</v>
      </c>
      <c r="D4" s="22">
        <v>13</v>
      </c>
      <c r="E4" s="22">
        <v>14</v>
      </c>
      <c r="F4" s="24"/>
      <c r="G4" s="24"/>
      <c r="H4" s="24"/>
    </row>
    <row r="5" ht="23" customHeight="1">
      <c r="A5" t="s" s="21">
        <v>238</v>
      </c>
      <c r="B5" s="21">
        <v>3</v>
      </c>
      <c r="C5" s="21">
        <v>4</v>
      </c>
      <c r="D5" s="21">
        <v>5</v>
      </c>
      <c r="E5" s="21">
        <v>7</v>
      </c>
      <c r="F5" s="21">
        <v>14</v>
      </c>
      <c r="G5" s="21">
        <v>15</v>
      </c>
      <c r="H5" s="21">
        <v>22</v>
      </c>
    </row>
    <row r="6" ht="23" customHeight="1">
      <c r="A6" t="s" s="22">
        <v>240</v>
      </c>
      <c r="B6" s="22">
        <v>2</v>
      </c>
      <c r="C6" s="22">
        <v>7</v>
      </c>
      <c r="D6" s="22">
        <v>10</v>
      </c>
      <c r="E6" s="22">
        <v>20</v>
      </c>
      <c r="F6" s="22">
        <v>21</v>
      </c>
      <c r="G6" s="24"/>
      <c r="H6" s="24"/>
    </row>
    <row r="7" ht="23" customHeight="1">
      <c r="A7" t="s" s="21">
        <v>242</v>
      </c>
      <c r="B7" s="21">
        <v>8</v>
      </c>
      <c r="C7" s="23"/>
      <c r="D7" s="23"/>
      <c r="E7" s="23"/>
      <c r="F7" s="23"/>
      <c r="G7" s="23"/>
      <c r="H7" s="23"/>
    </row>
    <row r="8" ht="23" customHeight="1">
      <c r="A8" t="s" s="22">
        <v>243</v>
      </c>
      <c r="B8" s="22">
        <v>9</v>
      </c>
      <c r="C8" s="24"/>
      <c r="D8" s="24"/>
      <c r="E8" s="24"/>
      <c r="F8" s="24"/>
      <c r="G8" s="24"/>
      <c r="H8" s="24"/>
    </row>
    <row r="9" ht="23" customHeight="1">
      <c r="A9" t="s" s="21">
        <v>244</v>
      </c>
      <c r="B9" s="21">
        <v>3</v>
      </c>
      <c r="C9" s="21">
        <v>7</v>
      </c>
      <c r="D9" s="21">
        <v>14</v>
      </c>
      <c r="E9" s="21">
        <v>15</v>
      </c>
      <c r="F9" s="21">
        <v>16</v>
      </c>
      <c r="G9" s="21">
        <v>17</v>
      </c>
      <c r="H9" s="23"/>
    </row>
    <row r="10" ht="23" customHeight="1">
      <c r="A10" t="s" s="22">
        <v>246</v>
      </c>
      <c r="B10" s="22">
        <v>9</v>
      </c>
      <c r="C10" s="24"/>
      <c r="D10" s="24"/>
      <c r="E10" s="24"/>
      <c r="F10" s="24"/>
      <c r="G10" s="24"/>
      <c r="H10" s="24"/>
    </row>
    <row r="11" ht="23" customHeight="1">
      <c r="A11" t="s" s="21">
        <v>247</v>
      </c>
      <c r="B11" s="21">
        <v>12</v>
      </c>
      <c r="C11" s="23"/>
      <c r="D11" s="23"/>
      <c r="E11" s="23"/>
      <c r="F11" s="23"/>
      <c r="G11" s="23"/>
      <c r="H11" s="23"/>
    </row>
    <row r="12" ht="23" customHeight="1">
      <c r="A12" t="s" s="22">
        <v>248</v>
      </c>
      <c r="B12" s="22">
        <v>8</v>
      </c>
      <c r="C12" s="22">
        <v>16</v>
      </c>
      <c r="D12" s="24"/>
      <c r="E12" s="24"/>
      <c r="F12" s="24"/>
      <c r="G12" s="24"/>
      <c r="H12" s="24"/>
    </row>
    <row r="13" ht="23" customHeight="1">
      <c r="A13" t="s" s="21">
        <v>250</v>
      </c>
      <c r="B13" s="21">
        <v>16</v>
      </c>
      <c r="C13" s="21">
        <v>20</v>
      </c>
      <c r="D13" s="23"/>
      <c r="E13" s="23"/>
      <c r="F13" s="23"/>
      <c r="G13" s="23"/>
      <c r="H13" s="23"/>
    </row>
    <row r="14" ht="23" customHeight="1">
      <c r="A14" t="s" s="22">
        <v>252</v>
      </c>
      <c r="B14" s="22">
        <v>5</v>
      </c>
      <c r="C14" s="22">
        <v>14</v>
      </c>
      <c r="D14" s="24"/>
      <c r="E14" s="24"/>
      <c r="F14" s="24"/>
      <c r="G14" s="24"/>
      <c r="H14" s="24"/>
    </row>
    <row r="15" ht="23" customHeight="1">
      <c r="A15" t="s" s="21">
        <v>254</v>
      </c>
      <c r="B15" s="21">
        <v>20</v>
      </c>
      <c r="C15" s="23"/>
      <c r="D15" s="23"/>
      <c r="E15" s="23"/>
      <c r="F15" s="23"/>
      <c r="G15" s="23"/>
      <c r="H15" s="23"/>
    </row>
    <row r="16" ht="23" customHeight="1">
      <c r="A16" t="s" s="22">
        <v>255</v>
      </c>
      <c r="B16" s="22">
        <v>8</v>
      </c>
      <c r="C16" s="22">
        <v>13</v>
      </c>
      <c r="D16" s="22">
        <v>22</v>
      </c>
      <c r="E16" s="24"/>
      <c r="F16" s="24"/>
      <c r="G16" s="24"/>
      <c r="H16" s="24"/>
    </row>
    <row r="17" ht="23" customHeight="1">
      <c r="A17" t="s" s="21">
        <v>257</v>
      </c>
      <c r="B17" s="21">
        <v>7</v>
      </c>
      <c r="C17" s="23"/>
      <c r="D17" s="23"/>
      <c r="E17" s="23"/>
      <c r="F17" s="23"/>
      <c r="G17" s="23"/>
      <c r="H17" s="23"/>
    </row>
    <row r="18" ht="23" customHeight="1">
      <c r="A18" s="24"/>
      <c r="B18" s="24"/>
      <c r="C18" s="24"/>
      <c r="D18" s="24"/>
      <c r="E18" s="24"/>
      <c r="F18" s="24"/>
      <c r="G18" s="24"/>
      <c r="H18" s="24"/>
    </row>
  </sheetData>
  <mergeCells count="1">
    <mergeCell ref="A1:H1"/>
  </mergeCells>
  <pageMargins left="0" right="0" top="0" bottom="0" header="0" footer="0"/>
  <pageSetup firstPageNumber="1" fitToHeight="1" fitToWidth="1" scale="100" useFirstPageNumber="0" orientation="portrait" pageOrder="downThenOver"/>
  <headerFooter>
    <oddFooter>&amp;"Helvetica,Regular"&amp;11&amp;P</oddFooter>
  </headerFooter>
</worksheet>
</file>

<file path=xl/worksheets/sheet32.xml><?xml version="1.0" encoding="utf-8"?>
<worksheet xmlns:r="http://schemas.openxmlformats.org/officeDocument/2006/relationships" xmlns="http://schemas.openxmlformats.org/spreadsheetml/2006/main">
  <sheetPr>
    <pageSetUpPr fitToPage="1"/>
  </sheetPr>
  <sheetViews>
    <sheetView workbookViewId="0" showGridLines="0" defaultGridColor="1"/>
  </sheetViews>
  <sheetFormatPr defaultColWidth="10" defaultRowHeight="13" customHeight="1" outlineLevelRow="0" outlineLevelCol="0"/>
  <cols>
    <col min="1" max="256" width="10" customWidth="1"/>
  </cols>
  <sheetData/>
  <pageMargins left="0" right="0" top="0" bottom="0" header="0" footer="0"/>
  <pageSetup firstPageNumber="1" fitToHeight="1" fitToWidth="1" scale="100" useFirstPageNumber="0" orientation="portrait" pageOrder="downThenOver"/>
  <headerFooter>
    <oddFooter>&amp;"Helvetica,Regular"&amp;11&amp;P</oddFooter>
  </headerFooter>
  <drawing r:id="rId1"/>
  <legacyDrawing r:id="rId2"/>
</worksheet>
</file>

<file path=xl/worksheets/sheet4.xml><?xml version="1.0" encoding="utf-8"?>
<worksheet xmlns:r="http://schemas.openxmlformats.org/officeDocument/2006/relationships" xmlns="http://schemas.openxmlformats.org/spreadsheetml/2006/main">
  <sheetViews>
    <sheetView workbookViewId="0" showGridLines="0" defaultGridColor="1"/>
  </sheetViews>
  <sheetFormatPr defaultColWidth="10" defaultRowHeight="13" customHeight="1" outlineLevelRow="0" outlineLevelCol="0"/>
  <cols>
    <col min="1" max="256" width="10" customWidth="1"/>
  </cols>
  <sheetData/>
  <pageMargins left="0" right="0" top="0" bottom="0" header="0" footer="0"/>
  <pageSetup firstPageNumber="1" fitToHeight="1" fitToWidth="1" scale="100" useFirstPageNumber="0" orientation="landscape" pageOrder="downThenOver"/>
  <headerFooter>
    <oddFooter>&amp;"Helvetica,Regular"&amp;11&amp;P</oddFooter>
  </headerFooter>
  <drawing r:id="rId1"/>
  <legacyDrawing r:id="rId2"/>
</worksheet>
</file>

<file path=xl/worksheets/sheet5.xml><?xml version="1.0" encoding="utf-8"?>
<worksheet xmlns:r="http://schemas.openxmlformats.org/officeDocument/2006/relationships" xmlns="http://schemas.openxmlformats.org/spreadsheetml/2006/main">
  <sheetPr>
    <pageSetUpPr fitToPage="1"/>
  </sheetPr>
  <dimension ref="B2:W34"/>
  <sheetViews>
    <sheetView workbookViewId="0" showGridLines="0" defaultGridColor="1"/>
  </sheetViews>
  <sheetFormatPr defaultColWidth="6.625" defaultRowHeight="11" customHeight="1" outlineLevelRow="0" outlineLevelCol="0"/>
  <cols>
    <col min="1" max="1" width="0.25" style="26" customWidth="1"/>
    <col min="2" max="2" width="6.875" style="26" customWidth="1"/>
    <col min="3" max="3" width="6.875" style="26" customWidth="1"/>
    <col min="4" max="4" width="6.875" style="26" customWidth="1"/>
    <col min="5" max="5" width="6.875" style="26" customWidth="1"/>
    <col min="6" max="6" width="6.875" style="26" customWidth="1"/>
    <col min="7" max="7" width="6.875" style="26" customWidth="1"/>
    <col min="8" max="8" width="6.875" style="26" customWidth="1"/>
    <col min="9" max="9" width="6.875" style="26" customWidth="1"/>
    <col min="10" max="10" width="6.875" style="26" customWidth="1"/>
    <col min="11" max="11" width="6.875" style="26" customWidth="1"/>
    <col min="12" max="12" width="6.875" style="26" customWidth="1"/>
    <col min="13" max="13" width="6.875" style="26" customWidth="1"/>
    <col min="14" max="14" width="6.875" style="26" customWidth="1"/>
    <col min="15" max="15" width="6.875" style="26" customWidth="1"/>
    <col min="16" max="16" width="6.875" style="26" customWidth="1"/>
    <col min="17" max="17" width="6.875" style="26" customWidth="1"/>
    <col min="18" max="18" width="6.875" style="26" customWidth="1"/>
    <col min="19" max="19" width="6.875" style="26" customWidth="1"/>
    <col min="20" max="20" width="6.875" style="26" customWidth="1"/>
    <col min="21" max="21" width="6.875" style="26" customWidth="1"/>
    <col min="22" max="22" width="6.875" style="26" customWidth="1"/>
    <col min="23" max="23" width="6.875" style="26" customWidth="1"/>
    <col min="24" max="256" width="6.625" style="26" customWidth="1"/>
  </cols>
  <sheetData>
    <row r="1" ht="15" customHeight="1"/>
    <row r="2" ht="180" customHeight="1">
      <c r="B2" t="s" s="7">
        <v>7</v>
      </c>
      <c r="C2" t="s" s="7">
        <v>8</v>
      </c>
      <c r="D2" t="s" s="8">
        <v>9</v>
      </c>
      <c r="E2" t="s" s="8">
        <v>10</v>
      </c>
      <c r="F2" t="s" s="8">
        <v>11</v>
      </c>
      <c r="G2" t="s" s="8">
        <v>12</v>
      </c>
      <c r="H2" t="s" s="8">
        <v>13</v>
      </c>
      <c r="I2" t="s" s="8">
        <v>14</v>
      </c>
      <c r="J2" t="s" s="8">
        <v>15</v>
      </c>
      <c r="K2" t="s" s="8">
        <v>16</v>
      </c>
      <c r="L2" t="s" s="8">
        <v>17</v>
      </c>
      <c r="M2" t="s" s="8">
        <v>18</v>
      </c>
      <c r="N2" t="s" s="8">
        <v>19</v>
      </c>
      <c r="O2" t="s" s="8">
        <v>20</v>
      </c>
      <c r="P2" t="s" s="8">
        <v>21</v>
      </c>
      <c r="Q2" t="s" s="8">
        <v>22</v>
      </c>
      <c r="R2" t="s" s="8">
        <v>23</v>
      </c>
      <c r="S2" t="s" s="8">
        <v>24</v>
      </c>
      <c r="T2" t="s" s="8">
        <v>25</v>
      </c>
      <c r="U2" t="s" s="8">
        <v>26</v>
      </c>
      <c r="V2" t="s" s="8">
        <v>27</v>
      </c>
      <c r="W2" t="s" s="8">
        <v>28</v>
      </c>
    </row>
    <row r="3" ht="409" customHeight="1">
      <c r="B3" s="9">
        <v>1</v>
      </c>
      <c r="C3" s="9">
        <v>2014</v>
      </c>
      <c r="D3" s="10">
        <v>2018</v>
      </c>
      <c r="E3" t="s" s="11">
        <v>29</v>
      </c>
      <c r="F3" t="s" s="11">
        <v>30</v>
      </c>
      <c r="G3" t="s" s="11">
        <v>31</v>
      </c>
      <c r="H3" t="s" s="11">
        <v>32</v>
      </c>
      <c r="I3" t="s" s="11">
        <v>32</v>
      </c>
      <c r="J3" t="s" s="11">
        <v>33</v>
      </c>
      <c r="K3" t="s" s="11">
        <v>34</v>
      </c>
      <c r="L3" s="10">
        <v>2</v>
      </c>
      <c r="M3" s="10">
        <v>3</v>
      </c>
      <c r="N3" s="10">
        <v>5</v>
      </c>
      <c r="O3" s="10">
        <v>9</v>
      </c>
      <c r="P3" s="10">
        <v>7</v>
      </c>
      <c r="Q3" s="10">
        <v>2</v>
      </c>
      <c r="R3" s="10">
        <v>1</v>
      </c>
      <c r="S3" s="10">
        <v>1</v>
      </c>
      <c r="T3" s="10">
        <v>8</v>
      </c>
      <c r="U3" t="s" s="11">
        <v>35</v>
      </c>
      <c r="V3" s="12"/>
      <c r="W3" t="s" s="11">
        <v>36</v>
      </c>
    </row>
    <row r="4" ht="303" customHeight="1">
      <c r="B4" s="13">
        <v>2</v>
      </c>
      <c r="C4" t="s" s="13">
        <v>37</v>
      </c>
      <c r="D4" s="10">
        <v>2015</v>
      </c>
      <c r="E4" t="s" s="11">
        <v>38</v>
      </c>
      <c r="F4" t="s" s="11">
        <v>39</v>
      </c>
      <c r="G4" t="s" s="11">
        <v>40</v>
      </c>
      <c r="H4" t="s" s="11">
        <v>41</v>
      </c>
      <c r="I4" t="s" s="11">
        <v>32</v>
      </c>
      <c r="J4" t="s" s="11">
        <v>42</v>
      </c>
      <c r="K4" t="s" s="11">
        <v>43</v>
      </c>
      <c r="L4" s="10">
        <v>2</v>
      </c>
      <c r="M4" s="10">
        <v>7</v>
      </c>
      <c r="N4" s="10">
        <v>6</v>
      </c>
      <c r="O4" s="10">
        <v>2</v>
      </c>
      <c r="P4" s="10">
        <v>6</v>
      </c>
      <c r="Q4" s="10">
        <v>1</v>
      </c>
      <c r="R4" s="10">
        <v>1</v>
      </c>
      <c r="S4" s="10">
        <v>2</v>
      </c>
      <c r="T4" s="10">
        <v>1</v>
      </c>
      <c r="U4" t="s" s="11">
        <v>44</v>
      </c>
      <c r="V4" t="s" s="11">
        <v>45</v>
      </c>
      <c r="W4" t="s" s="11">
        <v>46</v>
      </c>
    </row>
    <row r="5" ht="409" customHeight="1">
      <c r="B5" s="9">
        <v>3</v>
      </c>
      <c r="C5" s="9">
        <v>2009</v>
      </c>
      <c r="D5" s="10">
        <v>2015</v>
      </c>
      <c r="E5" t="s" s="11">
        <v>38</v>
      </c>
      <c r="F5" t="s" s="11">
        <v>47</v>
      </c>
      <c r="G5" t="s" s="11">
        <v>48</v>
      </c>
      <c r="H5" t="s" s="11">
        <v>32</v>
      </c>
      <c r="I5" t="s" s="11">
        <v>49</v>
      </c>
      <c r="J5" t="s" s="11">
        <v>49</v>
      </c>
      <c r="K5" t="s" s="11">
        <v>50</v>
      </c>
      <c r="L5" s="10">
        <v>7</v>
      </c>
      <c r="M5" s="10">
        <v>6</v>
      </c>
      <c r="N5" s="10">
        <v>7</v>
      </c>
      <c r="O5" s="10">
        <v>2</v>
      </c>
      <c r="P5" s="10">
        <v>9</v>
      </c>
      <c r="Q5" s="10">
        <v>9</v>
      </c>
      <c r="R5" s="10">
        <v>1</v>
      </c>
      <c r="S5" s="10">
        <v>7</v>
      </c>
      <c r="T5" s="10">
        <v>2</v>
      </c>
      <c r="U5" t="s" s="11">
        <v>51</v>
      </c>
      <c r="V5" t="s" s="11">
        <v>52</v>
      </c>
      <c r="W5" t="s" s="11">
        <v>53</v>
      </c>
    </row>
    <row r="6" ht="315" customHeight="1">
      <c r="B6" s="9">
        <v>4</v>
      </c>
      <c r="C6" s="9">
        <v>2008</v>
      </c>
      <c r="D6" t="s" s="11">
        <v>54</v>
      </c>
      <c r="E6" t="s" s="11">
        <v>38</v>
      </c>
      <c r="F6" t="s" s="11">
        <v>47</v>
      </c>
      <c r="G6" t="s" s="11">
        <v>55</v>
      </c>
      <c r="H6" t="s" s="11">
        <v>32</v>
      </c>
      <c r="I6" t="s" s="11">
        <v>41</v>
      </c>
      <c r="J6" t="s" s="11">
        <v>33</v>
      </c>
      <c r="K6" t="s" s="11">
        <v>56</v>
      </c>
      <c r="L6" s="10">
        <v>5</v>
      </c>
      <c r="M6" s="10">
        <v>6</v>
      </c>
      <c r="N6" s="10">
        <v>5</v>
      </c>
      <c r="O6" s="10">
        <v>5</v>
      </c>
      <c r="P6" s="10">
        <v>10</v>
      </c>
      <c r="Q6" s="10">
        <v>9</v>
      </c>
      <c r="R6" s="10">
        <v>8</v>
      </c>
      <c r="S6" s="10">
        <v>7</v>
      </c>
      <c r="T6" s="10">
        <v>7</v>
      </c>
      <c r="U6" t="s" s="11">
        <v>57</v>
      </c>
      <c r="V6" t="s" s="11">
        <v>45</v>
      </c>
      <c r="W6" t="s" s="11">
        <v>58</v>
      </c>
    </row>
    <row r="7" ht="281" customHeight="1">
      <c r="B7" s="9">
        <v>5</v>
      </c>
      <c r="C7" s="9">
        <v>2010</v>
      </c>
      <c r="D7" s="10">
        <v>2015</v>
      </c>
      <c r="E7" t="s" s="11">
        <v>38</v>
      </c>
      <c r="F7" t="s" s="11">
        <v>47</v>
      </c>
      <c r="G7" t="s" s="11">
        <v>59</v>
      </c>
      <c r="H7" t="s" s="11">
        <v>42</v>
      </c>
      <c r="I7" t="s" s="11">
        <v>60</v>
      </c>
      <c r="J7" t="s" s="11">
        <v>60</v>
      </c>
      <c r="K7" t="s" s="11">
        <v>61</v>
      </c>
      <c r="L7" s="10">
        <v>3</v>
      </c>
      <c r="M7" s="10">
        <v>4</v>
      </c>
      <c r="N7" s="10">
        <v>8</v>
      </c>
      <c r="O7" s="10">
        <v>1</v>
      </c>
      <c r="P7" s="10">
        <v>6</v>
      </c>
      <c r="Q7" s="10">
        <v>8</v>
      </c>
      <c r="R7" s="10">
        <v>3</v>
      </c>
      <c r="S7" s="10">
        <v>4</v>
      </c>
      <c r="T7" s="10">
        <v>2</v>
      </c>
      <c r="U7" t="s" s="11">
        <v>62</v>
      </c>
      <c r="V7" t="s" s="11">
        <v>45</v>
      </c>
      <c r="W7" t="s" s="11">
        <v>63</v>
      </c>
    </row>
    <row r="8" ht="409" customHeight="1">
      <c r="B8" s="9">
        <v>6</v>
      </c>
      <c r="C8" s="9">
        <v>2010</v>
      </c>
      <c r="D8" s="10">
        <v>2015</v>
      </c>
      <c r="E8" t="s" s="11">
        <v>64</v>
      </c>
      <c r="F8" t="s" s="11">
        <v>47</v>
      </c>
      <c r="G8" t="s" s="11">
        <v>65</v>
      </c>
      <c r="H8" t="s" s="11">
        <v>33</v>
      </c>
      <c r="I8" t="s" s="11">
        <v>33</v>
      </c>
      <c r="J8" t="s" s="11">
        <v>42</v>
      </c>
      <c r="K8" t="s" s="11">
        <v>66</v>
      </c>
      <c r="L8" s="10">
        <v>3</v>
      </c>
      <c r="M8" s="10">
        <v>5</v>
      </c>
      <c r="N8" s="10">
        <v>5</v>
      </c>
      <c r="O8" s="10">
        <v>4</v>
      </c>
      <c r="P8" s="10">
        <v>7</v>
      </c>
      <c r="Q8" s="10">
        <v>8</v>
      </c>
      <c r="R8" s="10">
        <v>7</v>
      </c>
      <c r="S8" s="10">
        <v>6</v>
      </c>
      <c r="T8" s="10">
        <v>1</v>
      </c>
      <c r="U8" t="s" s="11">
        <v>67</v>
      </c>
      <c r="V8" t="s" s="11">
        <v>45</v>
      </c>
      <c r="W8" t="s" s="11">
        <v>68</v>
      </c>
    </row>
    <row r="9" ht="409" customHeight="1">
      <c r="B9" s="13">
        <v>7</v>
      </c>
      <c r="C9" t="s" s="13">
        <v>69</v>
      </c>
      <c r="D9" s="14">
        <v>41974</v>
      </c>
      <c r="E9" t="s" s="11">
        <v>38</v>
      </c>
      <c r="F9" t="s" s="11">
        <v>47</v>
      </c>
      <c r="G9" t="s" s="11">
        <v>70</v>
      </c>
      <c r="H9" t="s" s="11">
        <v>32</v>
      </c>
      <c r="I9" t="s" s="11">
        <v>33</v>
      </c>
      <c r="J9" t="s" s="11">
        <v>33</v>
      </c>
      <c r="K9" t="s" s="11">
        <v>71</v>
      </c>
      <c r="L9" s="10">
        <v>2</v>
      </c>
      <c r="M9" s="10">
        <v>5</v>
      </c>
      <c r="N9" s="10">
        <v>5</v>
      </c>
      <c r="O9" s="10">
        <v>4</v>
      </c>
      <c r="P9" s="10">
        <v>6</v>
      </c>
      <c r="Q9" s="10">
        <v>5</v>
      </c>
      <c r="R9" s="10">
        <v>1</v>
      </c>
      <c r="S9" s="10">
        <v>5</v>
      </c>
      <c r="T9" s="10">
        <v>4</v>
      </c>
      <c r="U9" t="s" s="11">
        <v>72</v>
      </c>
      <c r="V9" t="s" s="11">
        <v>73</v>
      </c>
      <c r="W9" t="s" s="11">
        <v>74</v>
      </c>
    </row>
    <row r="10" ht="405" customHeight="1">
      <c r="B10" s="9">
        <v>8</v>
      </c>
      <c r="C10" t="s" s="9">
        <v>75</v>
      </c>
      <c r="D10" t="s" s="10">
        <v>76</v>
      </c>
      <c r="E10" t="s" s="11">
        <v>38</v>
      </c>
      <c r="F10" t="s" s="11">
        <v>47</v>
      </c>
      <c r="G10" t="s" s="11">
        <v>77</v>
      </c>
      <c r="H10" t="s" s="11">
        <v>32</v>
      </c>
      <c r="I10" t="s" s="11">
        <v>78</v>
      </c>
      <c r="J10" t="s" s="11">
        <v>79</v>
      </c>
      <c r="K10" t="s" s="11">
        <v>80</v>
      </c>
      <c r="L10" s="10">
        <v>4</v>
      </c>
      <c r="M10" s="10">
        <v>3</v>
      </c>
      <c r="N10" s="10">
        <v>6</v>
      </c>
      <c r="O10" s="10">
        <v>4</v>
      </c>
      <c r="P10" s="10">
        <v>8</v>
      </c>
      <c r="Q10" s="10">
        <v>4</v>
      </c>
      <c r="R10" s="10">
        <v>1</v>
      </c>
      <c r="S10" s="10">
        <v>4</v>
      </c>
      <c r="T10" s="10">
        <v>1</v>
      </c>
      <c r="U10" t="s" s="11">
        <v>81</v>
      </c>
      <c r="V10" t="s" s="11">
        <v>45</v>
      </c>
      <c r="W10" t="s" s="11">
        <v>82</v>
      </c>
    </row>
    <row r="11" ht="180" customHeight="1">
      <c r="B11" s="13">
        <v>9</v>
      </c>
      <c r="C11" t="s" s="13">
        <v>83</v>
      </c>
      <c r="D11" t="s" s="11">
        <v>84</v>
      </c>
      <c r="E11" t="s" s="11">
        <v>29</v>
      </c>
      <c r="F11" t="s" s="11">
        <v>47</v>
      </c>
      <c r="G11" t="s" s="11">
        <v>85</v>
      </c>
      <c r="H11" t="s" s="11">
        <v>41</v>
      </c>
      <c r="I11" t="s" s="11">
        <v>33</v>
      </c>
      <c r="J11" t="s" s="11">
        <v>86</v>
      </c>
      <c r="K11" t="s" s="11">
        <v>87</v>
      </c>
      <c r="L11" s="10">
        <v>6</v>
      </c>
      <c r="M11" s="10">
        <v>8</v>
      </c>
      <c r="N11" s="10">
        <v>3</v>
      </c>
      <c r="O11" s="10">
        <v>8</v>
      </c>
      <c r="P11" s="10">
        <v>9</v>
      </c>
      <c r="Q11" s="10">
        <v>6</v>
      </c>
      <c r="R11" s="10">
        <v>6</v>
      </c>
      <c r="S11" s="10">
        <v>9</v>
      </c>
      <c r="T11" s="10">
        <v>6</v>
      </c>
      <c r="U11" t="s" s="11">
        <v>88</v>
      </c>
      <c r="V11" t="s" s="11">
        <v>52</v>
      </c>
      <c r="W11" t="s" s="11">
        <v>89</v>
      </c>
    </row>
    <row r="12" ht="409" customHeight="1">
      <c r="B12" s="9">
        <v>10</v>
      </c>
      <c r="C12" t="s" s="9">
        <v>75</v>
      </c>
      <c r="D12" t="s" s="10">
        <v>90</v>
      </c>
      <c r="E12" t="s" s="11">
        <v>91</v>
      </c>
      <c r="F12" t="s" s="11">
        <v>92</v>
      </c>
      <c r="G12" t="s" s="11">
        <v>93</v>
      </c>
      <c r="H12" t="s" s="11">
        <v>32</v>
      </c>
      <c r="I12" t="s" s="11">
        <v>94</v>
      </c>
      <c r="J12" t="s" s="11">
        <v>95</v>
      </c>
      <c r="K12" t="s" s="11">
        <v>96</v>
      </c>
      <c r="L12" s="10">
        <v>2</v>
      </c>
      <c r="M12" s="10">
        <v>7</v>
      </c>
      <c r="N12" s="10">
        <v>4</v>
      </c>
      <c r="O12" s="10">
        <v>8</v>
      </c>
      <c r="P12" s="10">
        <v>8</v>
      </c>
      <c r="Q12" s="10">
        <v>4</v>
      </c>
      <c r="R12" s="10">
        <v>1</v>
      </c>
      <c r="S12" s="10">
        <v>6</v>
      </c>
      <c r="T12" s="10">
        <v>8</v>
      </c>
      <c r="U12" t="s" s="11">
        <v>97</v>
      </c>
      <c r="V12" t="s" s="11">
        <v>52</v>
      </c>
      <c r="W12" t="s" s="11">
        <v>98</v>
      </c>
    </row>
    <row r="13" ht="409" customHeight="1">
      <c r="B13" s="9">
        <v>11</v>
      </c>
      <c r="C13" t="s" s="9">
        <v>75</v>
      </c>
      <c r="D13" s="14">
        <v>42005</v>
      </c>
      <c r="E13" t="s" s="11">
        <v>99</v>
      </c>
      <c r="F13" t="s" s="11">
        <v>47</v>
      </c>
      <c r="G13" t="s" s="11">
        <v>100</v>
      </c>
      <c r="H13" t="s" s="11">
        <v>41</v>
      </c>
      <c r="I13" t="s" s="11">
        <v>33</v>
      </c>
      <c r="J13" t="s" s="11">
        <v>33</v>
      </c>
      <c r="K13" t="s" s="11">
        <v>101</v>
      </c>
      <c r="L13" s="10">
        <v>5</v>
      </c>
      <c r="M13" s="10">
        <v>5</v>
      </c>
      <c r="N13" s="10">
        <v>2</v>
      </c>
      <c r="O13" s="10">
        <v>8</v>
      </c>
      <c r="P13" s="10">
        <v>8</v>
      </c>
      <c r="Q13" s="10">
        <v>3</v>
      </c>
      <c r="R13" s="10">
        <v>4</v>
      </c>
      <c r="S13" s="10">
        <v>4</v>
      </c>
      <c r="T13" s="10">
        <v>8</v>
      </c>
      <c r="U13" t="s" s="11">
        <v>102</v>
      </c>
      <c r="V13" t="s" s="11">
        <v>45</v>
      </c>
      <c r="W13" t="s" s="11">
        <v>103</v>
      </c>
    </row>
    <row r="14" ht="348" customHeight="1">
      <c r="B14" s="9">
        <v>12</v>
      </c>
      <c r="C14" s="9">
        <v>2013</v>
      </c>
      <c r="D14" s="10">
        <v>2015</v>
      </c>
      <c r="E14" t="s" s="11">
        <v>29</v>
      </c>
      <c r="F14" t="s" s="11">
        <v>47</v>
      </c>
      <c r="G14" t="s" s="11">
        <v>104</v>
      </c>
      <c r="H14" t="s" s="11">
        <v>32</v>
      </c>
      <c r="I14" t="s" s="11">
        <v>41</v>
      </c>
      <c r="J14" t="s" s="11">
        <v>41</v>
      </c>
      <c r="K14" t="s" s="11">
        <v>105</v>
      </c>
      <c r="L14" s="10">
        <v>5</v>
      </c>
      <c r="M14" s="10">
        <v>2</v>
      </c>
      <c r="N14" s="10">
        <v>2</v>
      </c>
      <c r="O14" s="10">
        <v>6</v>
      </c>
      <c r="P14" s="10">
        <v>8</v>
      </c>
      <c r="Q14" s="10">
        <v>3</v>
      </c>
      <c r="R14" s="10">
        <v>2</v>
      </c>
      <c r="S14" s="10">
        <v>4</v>
      </c>
      <c r="T14" s="10">
        <v>8</v>
      </c>
      <c r="U14" t="s" s="11">
        <v>106</v>
      </c>
      <c r="V14" t="s" s="11">
        <v>45</v>
      </c>
      <c r="W14" t="s" s="11">
        <v>107</v>
      </c>
    </row>
    <row r="15" ht="270" customHeight="1">
      <c r="B15" s="9">
        <v>13</v>
      </c>
      <c r="C15" s="9">
        <v>2009</v>
      </c>
      <c r="D15" s="10">
        <v>2014</v>
      </c>
      <c r="E15" t="s" s="11">
        <v>108</v>
      </c>
      <c r="F15" t="s" s="11">
        <v>47</v>
      </c>
      <c r="G15" t="s" s="11">
        <v>109</v>
      </c>
      <c r="H15" t="s" s="11">
        <v>42</v>
      </c>
      <c r="I15" t="s" s="11">
        <v>41</v>
      </c>
      <c r="J15" t="s" s="11">
        <v>110</v>
      </c>
      <c r="K15" t="s" s="11">
        <v>111</v>
      </c>
      <c r="L15" s="10">
        <v>2</v>
      </c>
      <c r="M15" s="10">
        <v>2</v>
      </c>
      <c r="N15" s="10">
        <v>5</v>
      </c>
      <c r="O15" s="10">
        <v>3</v>
      </c>
      <c r="P15" s="10">
        <v>7</v>
      </c>
      <c r="Q15" s="10">
        <v>5</v>
      </c>
      <c r="R15" s="10">
        <v>7</v>
      </c>
      <c r="S15" s="10">
        <v>4</v>
      </c>
      <c r="T15" s="10">
        <v>2</v>
      </c>
      <c r="U15" t="s" s="11">
        <v>112</v>
      </c>
      <c r="V15" t="s" s="11">
        <v>52</v>
      </c>
      <c r="W15" t="s" s="11">
        <v>113</v>
      </c>
    </row>
    <row r="16" ht="409" customHeight="1">
      <c r="B16" s="9">
        <v>14</v>
      </c>
      <c r="C16" s="9">
        <v>2009</v>
      </c>
      <c r="D16" s="10">
        <v>2014</v>
      </c>
      <c r="E16" t="s" s="11">
        <v>38</v>
      </c>
      <c r="F16" t="s" s="11">
        <v>47</v>
      </c>
      <c r="G16" t="s" s="11">
        <v>114</v>
      </c>
      <c r="H16" t="s" s="11">
        <v>32</v>
      </c>
      <c r="I16" t="s" s="11">
        <v>41</v>
      </c>
      <c r="J16" t="s" s="11">
        <v>42</v>
      </c>
      <c r="K16" t="s" s="11">
        <v>115</v>
      </c>
      <c r="L16" s="10">
        <v>5</v>
      </c>
      <c r="M16" s="10">
        <v>4</v>
      </c>
      <c r="N16" s="10">
        <v>6</v>
      </c>
      <c r="O16" s="10">
        <v>6</v>
      </c>
      <c r="P16" s="10">
        <v>9</v>
      </c>
      <c r="Q16" s="10">
        <v>8</v>
      </c>
      <c r="R16" s="10">
        <v>7</v>
      </c>
      <c r="S16" s="10">
        <v>9</v>
      </c>
      <c r="T16" s="10">
        <v>6</v>
      </c>
      <c r="U16" t="s" s="11">
        <v>116</v>
      </c>
      <c r="V16" t="s" s="11">
        <v>45</v>
      </c>
      <c r="W16" t="s" s="11">
        <v>117</v>
      </c>
    </row>
    <row r="17" ht="409" customHeight="1">
      <c r="B17" s="9">
        <v>15</v>
      </c>
      <c r="C17" s="9">
        <v>2010</v>
      </c>
      <c r="D17" s="10">
        <v>2015</v>
      </c>
      <c r="E17" t="s" s="11">
        <v>64</v>
      </c>
      <c r="F17" t="s" s="11">
        <v>47</v>
      </c>
      <c r="G17" t="s" s="11">
        <v>118</v>
      </c>
      <c r="H17" t="s" s="11">
        <v>32</v>
      </c>
      <c r="I17" t="s" s="11">
        <v>41</v>
      </c>
      <c r="J17" t="s" s="11">
        <v>41</v>
      </c>
      <c r="K17" t="s" s="11">
        <v>119</v>
      </c>
      <c r="L17" s="10">
        <v>3</v>
      </c>
      <c r="M17" s="10">
        <v>4</v>
      </c>
      <c r="N17" s="10">
        <v>4</v>
      </c>
      <c r="O17" s="10">
        <v>5</v>
      </c>
      <c r="P17" s="10">
        <v>7</v>
      </c>
      <c r="Q17" s="10">
        <v>6</v>
      </c>
      <c r="R17" s="10">
        <v>5</v>
      </c>
      <c r="S17" s="10">
        <v>6</v>
      </c>
      <c r="T17" s="10">
        <v>5</v>
      </c>
      <c r="U17" t="s" s="11">
        <v>120</v>
      </c>
      <c r="V17" t="s" s="11">
        <v>45</v>
      </c>
      <c r="W17" t="s" s="11">
        <v>121</v>
      </c>
    </row>
    <row r="18" ht="371" customHeight="1">
      <c r="B18" s="9">
        <v>16</v>
      </c>
      <c r="C18" s="9">
        <v>2009</v>
      </c>
      <c r="D18" s="10">
        <v>2015</v>
      </c>
      <c r="E18" t="s" s="11">
        <v>122</v>
      </c>
      <c r="F18" t="s" s="11">
        <v>47</v>
      </c>
      <c r="G18" t="s" s="11">
        <v>123</v>
      </c>
      <c r="H18" t="s" s="11">
        <v>124</v>
      </c>
      <c r="I18" t="s" s="11">
        <v>33</v>
      </c>
      <c r="J18" t="s" s="11">
        <v>41</v>
      </c>
      <c r="K18" t="s" s="11">
        <v>125</v>
      </c>
      <c r="L18" s="10">
        <v>1</v>
      </c>
      <c r="M18" s="10">
        <v>3</v>
      </c>
      <c r="N18" s="10">
        <v>5</v>
      </c>
      <c r="O18" s="10">
        <v>8</v>
      </c>
      <c r="P18" s="10">
        <v>8</v>
      </c>
      <c r="Q18" s="10">
        <v>2</v>
      </c>
      <c r="R18" s="10">
        <v>2</v>
      </c>
      <c r="S18" s="10">
        <v>2</v>
      </c>
      <c r="T18" s="10">
        <v>8</v>
      </c>
      <c r="U18" t="s" s="11">
        <v>126</v>
      </c>
      <c r="V18" t="s" s="11">
        <v>52</v>
      </c>
      <c r="W18" t="s" s="11">
        <v>127</v>
      </c>
    </row>
    <row r="19" ht="409" customHeight="1">
      <c r="B19" s="13">
        <v>17</v>
      </c>
      <c r="C19" s="15">
        <v>41518</v>
      </c>
      <c r="D19" s="10">
        <v>2015</v>
      </c>
      <c r="E19" t="s" s="11">
        <v>29</v>
      </c>
      <c r="F19" t="s" s="11">
        <v>47</v>
      </c>
      <c r="G19" t="s" s="11">
        <v>128</v>
      </c>
      <c r="H19" t="s" s="11">
        <v>32</v>
      </c>
      <c r="I19" t="s" s="11">
        <v>41</v>
      </c>
      <c r="J19" t="s" s="11">
        <v>41</v>
      </c>
      <c r="K19" t="s" s="11">
        <v>129</v>
      </c>
      <c r="L19" s="10">
        <v>6</v>
      </c>
      <c r="M19" s="10">
        <v>5</v>
      </c>
      <c r="N19" s="10">
        <v>8</v>
      </c>
      <c r="O19" s="10">
        <v>10</v>
      </c>
      <c r="P19" s="10">
        <v>10</v>
      </c>
      <c r="Q19" s="10">
        <v>5</v>
      </c>
      <c r="R19" s="10">
        <v>5</v>
      </c>
      <c r="S19" s="10">
        <v>7</v>
      </c>
      <c r="T19" s="10">
        <v>6</v>
      </c>
      <c r="U19" t="s" s="11">
        <v>130</v>
      </c>
      <c r="V19" t="s" s="11">
        <v>45</v>
      </c>
      <c r="W19" t="s" s="11">
        <v>131</v>
      </c>
    </row>
    <row r="20" ht="78" customHeight="1">
      <c r="B20" s="13">
        <v>18</v>
      </c>
      <c r="C20" t="s" s="13">
        <v>132</v>
      </c>
      <c r="D20" s="10">
        <v>2015.8</v>
      </c>
      <c r="E20" t="s" s="11">
        <v>38</v>
      </c>
      <c r="F20" t="s" s="11">
        <v>39</v>
      </c>
      <c r="G20" t="s" s="11">
        <v>133</v>
      </c>
      <c r="H20" t="s" s="11">
        <v>32</v>
      </c>
      <c r="I20" t="s" s="11">
        <v>41</v>
      </c>
      <c r="J20" t="s" s="11">
        <v>134</v>
      </c>
      <c r="K20" t="s" s="11">
        <v>135</v>
      </c>
      <c r="L20" s="10">
        <v>3</v>
      </c>
      <c r="M20" s="10">
        <v>2</v>
      </c>
      <c r="N20" s="10">
        <v>3</v>
      </c>
      <c r="O20" s="10">
        <v>2</v>
      </c>
      <c r="P20" s="10">
        <v>5</v>
      </c>
      <c r="Q20" s="10">
        <v>5</v>
      </c>
      <c r="R20" s="10">
        <v>3</v>
      </c>
      <c r="S20" s="10">
        <v>2</v>
      </c>
      <c r="T20" s="10">
        <v>5</v>
      </c>
      <c r="U20" t="s" s="11">
        <v>136</v>
      </c>
      <c r="V20" s="12"/>
      <c r="W20" t="s" s="11">
        <v>137</v>
      </c>
    </row>
    <row r="21" ht="292" customHeight="1">
      <c r="B21" s="9">
        <v>19</v>
      </c>
      <c r="C21" s="9">
        <v>2010</v>
      </c>
      <c r="D21" s="10">
        <v>2015</v>
      </c>
      <c r="E21" t="s" s="11">
        <v>64</v>
      </c>
      <c r="F21" t="s" s="11">
        <v>138</v>
      </c>
      <c r="G21" s="12"/>
      <c r="H21" t="s" s="11">
        <v>41</v>
      </c>
      <c r="I21" t="s" s="11">
        <v>41</v>
      </c>
      <c r="J21" t="s" s="11">
        <v>41</v>
      </c>
      <c r="K21" t="s" s="11">
        <v>139</v>
      </c>
      <c r="L21" s="10">
        <v>5</v>
      </c>
      <c r="M21" s="10">
        <v>5</v>
      </c>
      <c r="N21" s="10">
        <v>6</v>
      </c>
      <c r="O21" s="10">
        <v>7</v>
      </c>
      <c r="P21" s="10">
        <v>7</v>
      </c>
      <c r="Q21" s="10">
        <v>6</v>
      </c>
      <c r="R21" s="10">
        <v>5</v>
      </c>
      <c r="S21" s="10">
        <v>5</v>
      </c>
      <c r="T21" s="10">
        <v>7</v>
      </c>
      <c r="U21" t="s" s="11">
        <v>140</v>
      </c>
      <c r="V21" t="s" s="11">
        <v>45</v>
      </c>
      <c r="W21" t="s" s="11">
        <v>141</v>
      </c>
    </row>
    <row r="22" ht="409" customHeight="1">
      <c r="B22" s="13">
        <v>20</v>
      </c>
      <c r="C22" t="s" s="13">
        <v>142</v>
      </c>
      <c r="D22" s="14">
        <v>42156</v>
      </c>
      <c r="E22" t="s" s="11">
        <v>29</v>
      </c>
      <c r="F22" t="s" s="11">
        <v>47</v>
      </c>
      <c r="G22" t="s" s="11">
        <v>143</v>
      </c>
      <c r="H22" t="s" s="11">
        <v>32</v>
      </c>
      <c r="I22" t="s" s="11">
        <v>41</v>
      </c>
      <c r="J22" t="s" s="11">
        <v>41</v>
      </c>
      <c r="K22" t="s" s="11">
        <v>144</v>
      </c>
      <c r="L22" s="10">
        <v>6</v>
      </c>
      <c r="M22" s="10">
        <v>4</v>
      </c>
      <c r="N22" s="10">
        <v>2</v>
      </c>
      <c r="O22" s="10">
        <v>9</v>
      </c>
      <c r="P22" s="10">
        <v>7</v>
      </c>
      <c r="Q22" s="10">
        <v>5</v>
      </c>
      <c r="R22" s="10">
        <v>3</v>
      </c>
      <c r="S22" s="10">
        <v>4</v>
      </c>
      <c r="T22" s="10">
        <v>9</v>
      </c>
      <c r="U22" t="s" s="11">
        <v>145</v>
      </c>
      <c r="V22" t="s" s="11">
        <v>52</v>
      </c>
      <c r="W22" t="s" s="11">
        <v>146</v>
      </c>
    </row>
    <row r="23" ht="409" customHeight="1">
      <c r="B23" s="9">
        <v>21</v>
      </c>
      <c r="C23" s="9">
        <v>2009</v>
      </c>
      <c r="D23" s="10">
        <v>2015</v>
      </c>
      <c r="E23" t="s" s="11">
        <v>29</v>
      </c>
      <c r="F23" t="s" s="11">
        <v>47</v>
      </c>
      <c r="G23" t="s" s="11">
        <v>147</v>
      </c>
      <c r="H23" t="s" s="11">
        <v>32</v>
      </c>
      <c r="I23" t="s" s="11">
        <v>41</v>
      </c>
      <c r="J23" t="s" s="11">
        <v>42</v>
      </c>
      <c r="K23" t="s" s="11">
        <v>148</v>
      </c>
      <c r="L23" s="10">
        <v>3</v>
      </c>
      <c r="M23" s="10">
        <v>6</v>
      </c>
      <c r="N23" s="10">
        <v>5</v>
      </c>
      <c r="O23" s="10">
        <v>2</v>
      </c>
      <c r="P23" s="10">
        <v>6</v>
      </c>
      <c r="Q23" s="10">
        <v>4</v>
      </c>
      <c r="R23" s="10">
        <v>4</v>
      </c>
      <c r="S23" s="10">
        <v>7</v>
      </c>
      <c r="T23" s="10">
        <v>7</v>
      </c>
      <c r="U23" t="s" s="11">
        <v>149</v>
      </c>
      <c r="V23" t="s" s="11">
        <v>45</v>
      </c>
      <c r="W23" t="s" s="11">
        <v>150</v>
      </c>
    </row>
    <row r="24" ht="202" customHeight="1">
      <c r="B24" s="9">
        <v>22</v>
      </c>
      <c r="C24" s="9">
        <v>2010</v>
      </c>
      <c r="D24" s="10">
        <v>2015</v>
      </c>
      <c r="E24" t="s" s="11">
        <v>29</v>
      </c>
      <c r="F24" t="s" s="11">
        <v>47</v>
      </c>
      <c r="G24" t="s" s="11">
        <v>151</v>
      </c>
      <c r="H24" t="s" s="11">
        <v>32</v>
      </c>
      <c r="I24" t="s" s="11">
        <v>41</v>
      </c>
      <c r="J24" t="s" s="11">
        <v>41</v>
      </c>
      <c r="K24" t="s" s="11">
        <v>152</v>
      </c>
      <c r="L24" s="10">
        <v>4</v>
      </c>
      <c r="M24" s="10">
        <v>6</v>
      </c>
      <c r="N24" s="10">
        <v>8</v>
      </c>
      <c r="O24" s="10">
        <v>6</v>
      </c>
      <c r="P24" s="10">
        <v>9</v>
      </c>
      <c r="Q24" s="10">
        <v>9</v>
      </c>
      <c r="R24" s="10">
        <v>7</v>
      </c>
      <c r="S24" s="10">
        <v>4</v>
      </c>
      <c r="T24" s="10">
        <v>7</v>
      </c>
      <c r="U24" t="s" s="11">
        <v>153</v>
      </c>
      <c r="V24" t="s" s="11">
        <v>45</v>
      </c>
      <c r="W24" t="s" s="11">
        <v>154</v>
      </c>
    </row>
    <row r="25" ht="14" customHeight="1">
      <c r="B25" s="16"/>
      <c r="C25" s="16"/>
      <c r="D25" s="12"/>
      <c r="E25" s="12"/>
      <c r="F25" s="12"/>
      <c r="G25" s="12"/>
      <c r="H25" s="12"/>
      <c r="I25" s="12"/>
      <c r="J25" s="12"/>
      <c r="K25" s="12"/>
      <c r="L25" s="12"/>
      <c r="M25" s="12"/>
      <c r="N25" s="12"/>
      <c r="O25" s="12"/>
      <c r="P25" s="12"/>
      <c r="Q25" s="12"/>
      <c r="R25" s="12"/>
      <c r="S25" s="12"/>
      <c r="T25" s="12"/>
      <c r="U25" s="12"/>
      <c r="V25" s="12"/>
      <c r="W25" s="12"/>
    </row>
    <row r="26" ht="14" customHeight="1">
      <c r="B26" s="16"/>
      <c r="C26" s="16"/>
      <c r="D26" s="12"/>
      <c r="E26" s="12"/>
      <c r="F26" s="12"/>
      <c r="G26" s="12"/>
      <c r="H26" s="12"/>
      <c r="I26" s="12"/>
      <c r="J26" s="12"/>
      <c r="K26" s="12"/>
      <c r="L26" s="12"/>
      <c r="M26" s="12"/>
      <c r="N26" s="12"/>
      <c r="O26" s="12"/>
      <c r="P26" s="12"/>
      <c r="Q26" s="12"/>
      <c r="R26" s="12"/>
      <c r="S26" s="12"/>
      <c r="T26" s="12"/>
      <c r="U26" s="12"/>
      <c r="V26" s="12"/>
      <c r="W26" s="12"/>
    </row>
    <row r="27" ht="14" customHeight="1">
      <c r="B27" s="16"/>
      <c r="C27" s="16"/>
      <c r="D27" s="12"/>
      <c r="E27" s="12"/>
      <c r="F27" s="12"/>
      <c r="G27" s="12"/>
      <c r="H27" s="12"/>
      <c r="I27" s="12"/>
      <c r="J27" s="12"/>
      <c r="K27" s="12"/>
      <c r="L27" s="12"/>
      <c r="M27" s="12"/>
      <c r="N27" s="12"/>
      <c r="O27" s="12"/>
      <c r="P27" s="12"/>
      <c r="Q27" s="12"/>
      <c r="R27" s="12"/>
      <c r="S27" s="12"/>
      <c r="T27" s="12"/>
      <c r="U27" s="12"/>
      <c r="V27" s="12"/>
      <c r="W27" s="12"/>
    </row>
    <row r="28" ht="14" customHeight="1">
      <c r="B28" s="16"/>
      <c r="C28" s="16"/>
      <c r="D28" s="12"/>
      <c r="E28" s="12"/>
      <c r="F28" s="12"/>
      <c r="G28" s="12"/>
      <c r="H28" s="12"/>
      <c r="I28" s="12"/>
      <c r="J28" s="12"/>
      <c r="K28" s="12"/>
      <c r="L28" s="12"/>
      <c r="M28" s="12"/>
      <c r="N28" s="12"/>
      <c r="O28" s="12"/>
      <c r="P28" s="12"/>
      <c r="Q28" s="12"/>
      <c r="R28" s="12"/>
      <c r="S28" s="12"/>
      <c r="T28" s="12"/>
      <c r="U28" s="12"/>
      <c r="V28" s="12"/>
      <c r="W28" s="12"/>
    </row>
    <row r="29" ht="14" customHeight="1">
      <c r="B29" s="16"/>
      <c r="C29" s="16"/>
      <c r="D29" s="12"/>
      <c r="E29" s="12"/>
      <c r="F29" s="12"/>
      <c r="G29" s="12"/>
      <c r="H29" s="12"/>
      <c r="I29" s="12"/>
      <c r="J29" s="12"/>
      <c r="K29" s="12"/>
      <c r="L29" s="12"/>
      <c r="M29" s="12"/>
      <c r="N29" s="12"/>
      <c r="O29" s="12"/>
      <c r="P29" s="12"/>
      <c r="Q29" s="12"/>
      <c r="R29" s="12"/>
      <c r="S29" s="12"/>
      <c r="T29" s="12"/>
      <c r="U29" s="12"/>
      <c r="V29" s="12"/>
      <c r="W29" s="12"/>
    </row>
    <row r="30" ht="14" customHeight="1">
      <c r="B30" s="16"/>
      <c r="C30" s="16"/>
      <c r="D30" s="12"/>
      <c r="E30" s="12"/>
      <c r="F30" s="12"/>
      <c r="G30" s="12"/>
      <c r="H30" s="12"/>
      <c r="I30" s="12"/>
      <c r="J30" s="12"/>
      <c r="K30" s="12"/>
      <c r="L30" s="12"/>
      <c r="M30" s="12"/>
      <c r="N30" s="12"/>
      <c r="O30" s="12"/>
      <c r="P30" s="12"/>
      <c r="Q30" s="12"/>
      <c r="R30" s="12"/>
      <c r="S30" s="12"/>
      <c r="T30" s="12"/>
      <c r="U30" s="12"/>
      <c r="V30" s="12"/>
      <c r="W30" s="12"/>
    </row>
    <row r="31" ht="14" customHeight="1">
      <c r="B31" s="16"/>
      <c r="C31" s="16"/>
      <c r="D31" s="12"/>
      <c r="E31" s="12"/>
      <c r="F31" s="12"/>
      <c r="G31" s="12"/>
      <c r="H31" s="12"/>
      <c r="I31" s="12"/>
      <c r="J31" s="12"/>
      <c r="K31" s="12"/>
      <c r="L31" s="12"/>
      <c r="M31" s="12"/>
      <c r="N31" s="12"/>
      <c r="O31" s="12"/>
      <c r="P31" s="12"/>
      <c r="Q31" s="12"/>
      <c r="R31" s="12"/>
      <c r="S31" s="12"/>
      <c r="T31" s="12"/>
      <c r="U31" s="12"/>
      <c r="V31" s="12"/>
      <c r="W31" s="12"/>
    </row>
    <row r="32" ht="14" customHeight="1">
      <c r="B32" s="16"/>
      <c r="C32" s="16"/>
      <c r="D32" s="12"/>
      <c r="E32" s="12"/>
      <c r="F32" s="12"/>
      <c r="G32" s="12"/>
      <c r="H32" s="12"/>
      <c r="I32" s="12"/>
      <c r="J32" s="12"/>
      <c r="K32" s="12"/>
      <c r="L32" s="12"/>
      <c r="M32" s="12"/>
      <c r="N32" s="12"/>
      <c r="O32" s="12"/>
      <c r="P32" s="12"/>
      <c r="Q32" s="12"/>
      <c r="R32" s="12"/>
      <c r="S32" s="12"/>
      <c r="T32" s="12"/>
      <c r="U32" s="12"/>
      <c r="V32" s="12"/>
      <c r="W32" s="12"/>
    </row>
    <row r="33" ht="14" customHeight="1">
      <c r="B33" s="16"/>
      <c r="C33" s="16"/>
      <c r="D33" s="12"/>
      <c r="E33" s="12"/>
      <c r="F33" s="12"/>
      <c r="G33" s="12"/>
      <c r="H33" s="12"/>
      <c r="I33" s="12"/>
      <c r="J33" s="12"/>
      <c r="K33" s="12"/>
      <c r="L33" s="12"/>
      <c r="M33" s="12"/>
      <c r="N33" s="12"/>
      <c r="O33" s="12"/>
      <c r="P33" s="12"/>
      <c r="Q33" s="12"/>
      <c r="R33" s="12"/>
      <c r="S33" s="12"/>
      <c r="T33" s="12"/>
      <c r="U33" s="12"/>
      <c r="V33" s="12"/>
      <c r="W33" s="12"/>
    </row>
    <row r="34" ht="14" customHeight="1">
      <c r="B34" s="16"/>
      <c r="C34" s="16"/>
      <c r="D34" s="12"/>
      <c r="E34" s="12"/>
      <c r="F34" s="12"/>
      <c r="G34" s="12"/>
      <c r="H34" s="12"/>
      <c r="I34" s="12"/>
      <c r="J34" s="12"/>
      <c r="K34" s="12"/>
      <c r="L34" s="12"/>
      <c r="M34" s="12"/>
      <c r="N34" s="12"/>
      <c r="O34" s="12"/>
      <c r="P34" s="12"/>
      <c r="Q34" s="12"/>
      <c r="R34" s="12"/>
      <c r="S34" s="12"/>
      <c r="T34" s="12"/>
      <c r="U34" s="12"/>
      <c r="V34" s="12"/>
      <c r="W34" s="12"/>
    </row>
  </sheetData>
  <pageMargins left="0" right="0" top="0" bottom="0" header="0" footer="0"/>
  <pageSetup firstPageNumber="1" fitToHeight="1" fitToWidth="1" scale="100" useFirstPageNumber="0" orientation="portrait" pageOrder="downThenOver"/>
  <headerFooter>
    <oddFooter>&amp;"Helvetica,Regular"&amp;11&amp;P</oddFooter>
  </headerFooter>
</worksheet>
</file>

<file path=xl/worksheets/sheet6.xml><?xml version="1.0" encoding="utf-8"?>
<worksheet xmlns:r="http://schemas.openxmlformats.org/officeDocument/2006/relationships" xmlns="http://schemas.openxmlformats.org/spreadsheetml/2006/main">
  <dimension ref="A2:J27"/>
  <sheetViews>
    <sheetView workbookViewId="0" showGridLines="0" defaultGridColor="1">
      <pane topLeftCell="B3" xSplit="1" ySplit="2" activePane="bottomRight" state="frozenSplit"/>
    </sheetView>
  </sheetViews>
  <sheetFormatPr defaultColWidth="12.25" defaultRowHeight="18" customHeight="1" outlineLevelRow="0" outlineLevelCol="0"/>
  <cols>
    <col min="1" max="1" width="12.25" style="27" customWidth="1"/>
    <col min="2" max="2" width="12.25" style="27" customWidth="1"/>
    <col min="3" max="3" width="12.25" style="27" customWidth="1"/>
    <col min="4" max="4" width="12.25" style="27" customWidth="1"/>
    <col min="5" max="5" width="12.25" style="27" customWidth="1"/>
    <col min="6" max="6" width="12.25" style="27" customWidth="1"/>
    <col min="7" max="7" width="12.25" style="27" customWidth="1"/>
    <col min="8" max="8" width="12.25" style="27" customWidth="1"/>
    <col min="9" max="9" width="12.25" style="27" customWidth="1"/>
    <col min="10" max="10" width="12.25" style="27" customWidth="1"/>
    <col min="11" max="256" width="12.25" style="27" customWidth="1"/>
  </cols>
  <sheetData>
    <row r="1">
      <c r="A1" t="s" s="18">
        <v>186</v>
      </c>
      <c r="B1"/>
      <c r="C1"/>
      <c r="D1"/>
      <c r="E1"/>
      <c r="F1"/>
      <c r="G1"/>
      <c r="H1"/>
      <c r="I1"/>
      <c r="J1"/>
    </row>
    <row r="2" ht="40" customHeight="1">
      <c r="A2" t="s" s="19">
        <f>'Original - Table 1'!A1</f>
        <v>157</v>
      </c>
      <c r="B2" t="s" s="8">
        <v>17</v>
      </c>
      <c r="C2" t="s" s="8">
        <v>18</v>
      </c>
      <c r="D2" t="s" s="8">
        <v>19</v>
      </c>
      <c r="E2" t="s" s="8">
        <v>20</v>
      </c>
      <c r="F2" t="s" s="8">
        <v>21</v>
      </c>
      <c r="G2" t="s" s="8">
        <v>22</v>
      </c>
      <c r="H2" t="s" s="8">
        <v>23</v>
      </c>
      <c r="I2" t="s" s="8">
        <v>24</v>
      </c>
      <c r="J2" t="s" s="8">
        <v>25</v>
      </c>
    </row>
    <row r="3" ht="20" customHeight="1">
      <c r="A3" s="20">
        <f>'Original - Table 1'!A2</f>
        <v>1</v>
      </c>
      <c r="B3" s="21">
        <f>'Original - Table 1'!K2</f>
        <v>2</v>
      </c>
      <c r="C3" s="21">
        <f>'Original - Table 1'!L2</f>
        <v>3</v>
      </c>
      <c r="D3" s="21">
        <f>'Original - Table 1'!M2</f>
        <v>5</v>
      </c>
      <c r="E3" s="21">
        <f>'Original - Table 1'!N2</f>
        <v>9</v>
      </c>
      <c r="F3" s="21">
        <f>'Original - Table 1'!O2</f>
        <v>7</v>
      </c>
      <c r="G3" s="21">
        <f>'Original - Table 1'!P2</f>
        <v>2</v>
      </c>
      <c r="H3" s="21">
        <f>'Original - Table 1'!Q2</f>
        <v>1</v>
      </c>
      <c r="I3" s="21">
        <f>'Original - Table 1'!R2</f>
        <v>1</v>
      </c>
      <c r="J3" s="21">
        <f>'Original - Table 1'!S2</f>
        <v>8</v>
      </c>
    </row>
    <row r="4" ht="20" customHeight="1">
      <c r="A4" s="20">
        <f>'Original - Table 1'!A3</f>
        <v>2</v>
      </c>
      <c r="B4" s="22">
        <f>'Original - Table 1'!K3</f>
        <v>2</v>
      </c>
      <c r="C4" s="22">
        <f>'Original - Table 1'!L3</f>
        <v>7</v>
      </c>
      <c r="D4" s="22">
        <f>'Original - Table 1'!M3</f>
        <v>6</v>
      </c>
      <c r="E4" s="22">
        <f>'Original - Table 1'!N3</f>
        <v>2</v>
      </c>
      <c r="F4" s="22">
        <f>'Original - Table 1'!O3</f>
        <v>6</v>
      </c>
      <c r="G4" s="22">
        <f>'Original - Table 1'!P3</f>
        <v>1</v>
      </c>
      <c r="H4" s="22">
        <f>'Original - Table 1'!Q3</f>
        <v>1</v>
      </c>
      <c r="I4" s="22">
        <f>'Original - Table 1'!R3</f>
        <v>2</v>
      </c>
      <c r="J4" s="22">
        <f>'Original - Table 1'!S3</f>
        <v>1</v>
      </c>
    </row>
    <row r="5" ht="20" customHeight="1">
      <c r="A5" s="20">
        <f>'Original - Table 1'!A4</f>
        <v>3</v>
      </c>
      <c r="B5" s="21">
        <f>'Original - Table 1'!K4</f>
        <v>7</v>
      </c>
      <c r="C5" s="21">
        <f>'Original - Table 1'!L4</f>
        <v>6</v>
      </c>
      <c r="D5" s="21">
        <f>'Original - Table 1'!M4</f>
        <v>7</v>
      </c>
      <c r="E5" s="21">
        <f>'Original - Table 1'!N4</f>
        <v>2</v>
      </c>
      <c r="F5" s="21">
        <f>'Original - Table 1'!O4</f>
        <v>9</v>
      </c>
      <c r="G5" s="21">
        <f>'Original - Table 1'!P4</f>
        <v>9</v>
      </c>
      <c r="H5" s="21">
        <f>'Original - Table 1'!Q4</f>
        <v>1</v>
      </c>
      <c r="I5" s="21">
        <f>'Original - Table 1'!R4</f>
        <v>7</v>
      </c>
      <c r="J5" s="21">
        <f>'Original - Table 1'!S4</f>
        <v>2</v>
      </c>
    </row>
    <row r="6" ht="20" customHeight="1">
      <c r="A6" s="20">
        <f>'Original - Table 1'!A5</f>
        <v>4</v>
      </c>
      <c r="B6" s="22">
        <f>'Original - Table 1'!K5</f>
        <v>5</v>
      </c>
      <c r="C6" s="22">
        <f>'Original - Table 1'!L5</f>
        <v>6</v>
      </c>
      <c r="D6" s="22">
        <f>'Original - Table 1'!M5</f>
        <v>5</v>
      </c>
      <c r="E6" s="22">
        <f>'Original - Table 1'!N5</f>
        <v>5</v>
      </c>
      <c r="F6" s="22">
        <f>'Original - Table 1'!O5</f>
        <v>10</v>
      </c>
      <c r="G6" s="22">
        <f>'Original - Table 1'!P5</f>
        <v>9</v>
      </c>
      <c r="H6" s="22">
        <f>'Original - Table 1'!Q5</f>
        <v>8</v>
      </c>
      <c r="I6" s="22">
        <f>'Original - Table 1'!R5</f>
        <v>7</v>
      </c>
      <c r="J6" s="22">
        <f>'Original - Table 1'!S5</f>
        <v>7</v>
      </c>
    </row>
    <row r="7" ht="20" customHeight="1">
      <c r="A7" s="20">
        <f>'Original - Table 1'!A6</f>
        <v>5</v>
      </c>
      <c r="B7" s="21">
        <f>'Original - Table 1'!K6</f>
        <v>3</v>
      </c>
      <c r="C7" s="21">
        <f>'Original - Table 1'!L6</f>
        <v>4</v>
      </c>
      <c r="D7" s="21">
        <f>'Original - Table 1'!M6</f>
        <v>8</v>
      </c>
      <c r="E7" s="21">
        <f>'Original - Table 1'!N6</f>
        <v>1</v>
      </c>
      <c r="F7" s="21">
        <f>'Original - Table 1'!O6</f>
        <v>6</v>
      </c>
      <c r="G7" s="21">
        <f>'Original - Table 1'!P6</f>
        <v>8</v>
      </c>
      <c r="H7" s="21">
        <f>'Original - Table 1'!Q6</f>
        <v>3</v>
      </c>
      <c r="I7" s="21">
        <f>'Original - Table 1'!R6</f>
        <v>4</v>
      </c>
      <c r="J7" s="21">
        <f>'Original - Table 1'!S6</f>
        <v>2</v>
      </c>
    </row>
    <row r="8" ht="20" customHeight="1">
      <c r="A8" s="20">
        <f>'Original - Table 1'!A7</f>
        <v>6</v>
      </c>
      <c r="B8" s="22">
        <f>'Original - Table 1'!K7</f>
        <v>3</v>
      </c>
      <c r="C8" s="22">
        <f>'Original - Table 1'!L7</f>
        <v>5</v>
      </c>
      <c r="D8" s="22">
        <f>'Original - Table 1'!M7</f>
        <v>5</v>
      </c>
      <c r="E8" s="22">
        <f>'Original - Table 1'!N7</f>
        <v>4</v>
      </c>
      <c r="F8" s="22">
        <f>'Original - Table 1'!O7</f>
        <v>7</v>
      </c>
      <c r="G8" s="22">
        <f>'Original - Table 1'!P7</f>
        <v>8</v>
      </c>
      <c r="H8" s="22">
        <f>'Original - Table 1'!Q7</f>
        <v>7</v>
      </c>
      <c r="I8" s="22">
        <f>'Original - Table 1'!R7</f>
        <v>6</v>
      </c>
      <c r="J8" s="22">
        <f>'Original - Table 1'!S7</f>
        <v>1</v>
      </c>
    </row>
    <row r="9" ht="20" customHeight="1">
      <c r="A9" s="20">
        <f>'Original - Table 1'!A8</f>
        <v>7</v>
      </c>
      <c r="B9" s="21">
        <f>'Original - Table 1'!K8</f>
        <v>2</v>
      </c>
      <c r="C9" s="21">
        <f>'Original - Table 1'!L8</f>
        <v>5</v>
      </c>
      <c r="D9" s="21">
        <f>'Original - Table 1'!M8</f>
        <v>5</v>
      </c>
      <c r="E9" s="21">
        <f>'Original - Table 1'!N8</f>
        <v>4</v>
      </c>
      <c r="F9" s="21">
        <f>'Original - Table 1'!O8</f>
        <v>6</v>
      </c>
      <c r="G9" s="21">
        <f>'Original - Table 1'!P8</f>
        <v>5</v>
      </c>
      <c r="H9" s="21">
        <f>'Original - Table 1'!Q8</f>
        <v>1</v>
      </c>
      <c r="I9" s="21">
        <f>'Original - Table 1'!R8</f>
        <v>5</v>
      </c>
      <c r="J9" s="21">
        <f>'Original - Table 1'!S8</f>
        <v>4</v>
      </c>
    </row>
    <row r="10" ht="20" customHeight="1">
      <c r="A10" s="20">
        <f>'Original - Table 1'!A9</f>
        <v>8</v>
      </c>
      <c r="B10" s="22">
        <f>'Original - Table 1'!K9</f>
        <v>4</v>
      </c>
      <c r="C10" s="22">
        <f>'Original - Table 1'!L9</f>
        <v>3</v>
      </c>
      <c r="D10" s="22">
        <f>'Original - Table 1'!M9</f>
        <v>6</v>
      </c>
      <c r="E10" s="22">
        <f>'Original - Table 1'!N9</f>
        <v>4</v>
      </c>
      <c r="F10" s="22">
        <f>'Original - Table 1'!O9</f>
        <v>8</v>
      </c>
      <c r="G10" s="22">
        <f>'Original - Table 1'!P9</f>
        <v>4</v>
      </c>
      <c r="H10" s="22">
        <f>'Original - Table 1'!Q9</f>
        <v>1</v>
      </c>
      <c r="I10" s="22">
        <f>'Original - Table 1'!R9</f>
        <v>4</v>
      </c>
      <c r="J10" s="22">
        <f>'Original - Table 1'!S9</f>
        <v>1</v>
      </c>
    </row>
    <row r="11" ht="20" customHeight="1">
      <c r="A11" s="20">
        <f>'Original - Table 1'!A10</f>
        <v>9</v>
      </c>
      <c r="B11" s="21">
        <f>'Original - Table 1'!K10</f>
        <v>6</v>
      </c>
      <c r="C11" s="21">
        <f>'Original - Table 1'!L10</f>
        <v>8</v>
      </c>
      <c r="D11" s="21">
        <f>'Original - Table 1'!M10</f>
        <v>3</v>
      </c>
      <c r="E11" s="21">
        <f>'Original - Table 1'!N10</f>
        <v>8</v>
      </c>
      <c r="F11" s="21">
        <f>'Original - Table 1'!O10</f>
        <v>9</v>
      </c>
      <c r="G11" s="21">
        <f>'Original - Table 1'!P10</f>
        <v>6</v>
      </c>
      <c r="H11" s="21">
        <f>'Original - Table 1'!Q10</f>
        <v>6</v>
      </c>
      <c r="I11" s="21">
        <f>'Original - Table 1'!R10</f>
        <v>9</v>
      </c>
      <c r="J11" s="21">
        <f>'Original - Table 1'!S10</f>
        <v>6</v>
      </c>
    </row>
    <row r="12" ht="20" customHeight="1">
      <c r="A12" s="20">
        <f>'Original - Table 1'!A11</f>
        <v>10</v>
      </c>
      <c r="B12" s="22">
        <f>'Original - Table 1'!K11</f>
        <v>2</v>
      </c>
      <c r="C12" s="22">
        <f>'Original - Table 1'!L11</f>
        <v>7</v>
      </c>
      <c r="D12" s="22">
        <f>'Original - Table 1'!M11</f>
        <v>4</v>
      </c>
      <c r="E12" s="22">
        <f>'Original - Table 1'!N11</f>
        <v>8</v>
      </c>
      <c r="F12" s="22">
        <f>'Original - Table 1'!O11</f>
        <v>8</v>
      </c>
      <c r="G12" s="22">
        <f>'Original - Table 1'!P11</f>
        <v>4</v>
      </c>
      <c r="H12" s="22">
        <f>'Original - Table 1'!Q11</f>
        <v>1</v>
      </c>
      <c r="I12" s="22">
        <f>'Original - Table 1'!R11</f>
        <v>6</v>
      </c>
      <c r="J12" s="22">
        <f>'Original - Table 1'!S11</f>
        <v>8</v>
      </c>
    </row>
    <row r="13" ht="20" customHeight="1">
      <c r="A13" s="20">
        <f>'Original - Table 1'!A12</f>
        <v>11</v>
      </c>
      <c r="B13" s="21">
        <f>'Original - Table 1'!K12</f>
        <v>5</v>
      </c>
      <c r="C13" s="21">
        <f>'Original - Table 1'!L12</f>
        <v>5</v>
      </c>
      <c r="D13" s="21">
        <f>'Original - Table 1'!M12</f>
        <v>2</v>
      </c>
      <c r="E13" s="21">
        <f>'Original - Table 1'!N12</f>
        <v>8</v>
      </c>
      <c r="F13" s="21">
        <f>'Original - Table 1'!O12</f>
        <v>8</v>
      </c>
      <c r="G13" s="21">
        <f>'Original - Table 1'!P12</f>
        <v>3</v>
      </c>
      <c r="H13" s="21">
        <f>'Original - Table 1'!Q12</f>
        <v>4</v>
      </c>
      <c r="I13" s="21">
        <f>'Original - Table 1'!R12</f>
        <v>4</v>
      </c>
      <c r="J13" s="21">
        <f>'Original - Table 1'!S12</f>
        <v>8</v>
      </c>
    </row>
    <row r="14" ht="20" customHeight="1">
      <c r="A14" s="20">
        <f>'Original - Table 1'!A13</f>
        <v>12</v>
      </c>
      <c r="B14" s="22">
        <f>'Original - Table 1'!K13</f>
        <v>5</v>
      </c>
      <c r="C14" s="22">
        <f>'Original - Table 1'!L13</f>
        <v>2</v>
      </c>
      <c r="D14" s="22">
        <f>'Original - Table 1'!M13</f>
        <v>2</v>
      </c>
      <c r="E14" s="22">
        <f>'Original - Table 1'!N13</f>
        <v>6</v>
      </c>
      <c r="F14" s="22">
        <f>'Original - Table 1'!O13</f>
        <v>8</v>
      </c>
      <c r="G14" s="22">
        <f>'Original - Table 1'!P13</f>
        <v>3</v>
      </c>
      <c r="H14" s="22">
        <f>'Original - Table 1'!Q13</f>
        <v>2</v>
      </c>
      <c r="I14" s="22">
        <f>'Original - Table 1'!R13</f>
        <v>4</v>
      </c>
      <c r="J14" s="22">
        <f>'Original - Table 1'!S13</f>
        <v>8</v>
      </c>
    </row>
    <row r="15" ht="20" customHeight="1">
      <c r="A15" s="20">
        <f>'Original - Table 1'!A14</f>
        <v>13</v>
      </c>
      <c r="B15" s="21">
        <f>'Original - Table 1'!K14</f>
        <v>2</v>
      </c>
      <c r="C15" s="21">
        <f>'Original - Table 1'!L14</f>
        <v>2</v>
      </c>
      <c r="D15" s="21">
        <f>'Original - Table 1'!M14</f>
        <v>5</v>
      </c>
      <c r="E15" s="21">
        <f>'Original - Table 1'!N14</f>
        <v>3</v>
      </c>
      <c r="F15" s="21">
        <f>'Original - Table 1'!O14</f>
        <v>7</v>
      </c>
      <c r="G15" s="21">
        <f>'Original - Table 1'!P14</f>
        <v>5</v>
      </c>
      <c r="H15" s="21">
        <f>'Original - Table 1'!Q14</f>
        <v>7</v>
      </c>
      <c r="I15" s="21">
        <f>'Original - Table 1'!R14</f>
        <v>4</v>
      </c>
      <c r="J15" s="21">
        <f>'Original - Table 1'!S14</f>
        <v>2</v>
      </c>
    </row>
    <row r="16" ht="20" customHeight="1">
      <c r="A16" s="20">
        <f>'Original - Table 1'!A15</f>
        <v>14</v>
      </c>
      <c r="B16" s="22">
        <f>'Original - Table 1'!K15</f>
        <v>5</v>
      </c>
      <c r="C16" s="22">
        <f>'Original - Table 1'!L15</f>
        <v>4</v>
      </c>
      <c r="D16" s="22">
        <f>'Original - Table 1'!M15</f>
        <v>6</v>
      </c>
      <c r="E16" s="22">
        <f>'Original - Table 1'!N15</f>
        <v>6</v>
      </c>
      <c r="F16" s="22">
        <f>'Original - Table 1'!O15</f>
        <v>9</v>
      </c>
      <c r="G16" s="22">
        <f>'Original - Table 1'!P15</f>
        <v>8</v>
      </c>
      <c r="H16" s="22">
        <f>'Original - Table 1'!Q15</f>
        <v>7</v>
      </c>
      <c r="I16" s="22">
        <f>'Original - Table 1'!R15</f>
        <v>9</v>
      </c>
      <c r="J16" s="22">
        <f>'Original - Table 1'!S15</f>
        <v>6</v>
      </c>
    </row>
    <row r="17" ht="20" customHeight="1">
      <c r="A17" s="20">
        <f>'Original - Table 1'!A16</f>
        <v>15</v>
      </c>
      <c r="B17" s="21">
        <f>'Original - Table 1'!K16</f>
        <v>3</v>
      </c>
      <c r="C17" s="21">
        <f>'Original - Table 1'!L16</f>
        <v>4</v>
      </c>
      <c r="D17" s="21">
        <f>'Original - Table 1'!M16</f>
        <v>4</v>
      </c>
      <c r="E17" s="21">
        <f>'Original - Table 1'!N16</f>
        <v>5</v>
      </c>
      <c r="F17" s="21">
        <f>'Original - Table 1'!O16</f>
        <v>7</v>
      </c>
      <c r="G17" s="21">
        <f>'Original - Table 1'!P16</f>
        <v>6</v>
      </c>
      <c r="H17" s="21">
        <f>'Original - Table 1'!Q16</f>
        <v>5</v>
      </c>
      <c r="I17" s="21">
        <f>'Original - Table 1'!R16</f>
        <v>6</v>
      </c>
      <c r="J17" s="21">
        <f>'Original - Table 1'!S16</f>
        <v>5</v>
      </c>
    </row>
    <row r="18" ht="20" customHeight="1">
      <c r="A18" s="20">
        <f>'Original - Table 1'!A17</f>
        <v>16</v>
      </c>
      <c r="B18" s="22">
        <f>'Original - Table 1'!K17</f>
        <v>1</v>
      </c>
      <c r="C18" s="22">
        <f>'Original - Table 1'!L17</f>
        <v>3</v>
      </c>
      <c r="D18" s="22">
        <f>'Original - Table 1'!M17</f>
        <v>5</v>
      </c>
      <c r="E18" s="22">
        <f>'Original - Table 1'!N17</f>
        <v>8</v>
      </c>
      <c r="F18" s="22">
        <f>'Original - Table 1'!O17</f>
        <v>8</v>
      </c>
      <c r="G18" s="22">
        <f>'Original - Table 1'!P17</f>
        <v>2</v>
      </c>
      <c r="H18" s="22">
        <f>'Original - Table 1'!Q17</f>
        <v>2</v>
      </c>
      <c r="I18" s="22">
        <f>'Original - Table 1'!R17</f>
        <v>2</v>
      </c>
      <c r="J18" s="22">
        <f>'Original - Table 1'!S17</f>
        <v>8</v>
      </c>
    </row>
    <row r="19" ht="20" customHeight="1">
      <c r="A19" s="20">
        <f>'Original - Table 1'!A18</f>
        <v>17</v>
      </c>
      <c r="B19" s="21">
        <f>'Original - Table 1'!K18</f>
        <v>6</v>
      </c>
      <c r="C19" s="21">
        <f>'Original - Table 1'!L18</f>
        <v>5</v>
      </c>
      <c r="D19" s="21">
        <f>'Original - Table 1'!M18</f>
        <v>8</v>
      </c>
      <c r="E19" s="21">
        <f>'Original - Table 1'!N18</f>
        <v>10</v>
      </c>
      <c r="F19" s="21">
        <f>'Original - Table 1'!O18</f>
        <v>10</v>
      </c>
      <c r="G19" s="21">
        <f>'Original - Table 1'!P18</f>
        <v>5</v>
      </c>
      <c r="H19" s="21">
        <f>'Original - Table 1'!Q18</f>
        <v>5</v>
      </c>
      <c r="I19" s="21">
        <f>'Original - Table 1'!R18</f>
        <v>7</v>
      </c>
      <c r="J19" s="21">
        <f>'Original - Table 1'!S18</f>
        <v>6</v>
      </c>
    </row>
    <row r="20" ht="20" customHeight="1">
      <c r="A20" s="20">
        <f>'Original - Table 1'!A19</f>
        <v>18</v>
      </c>
      <c r="B20" s="22">
        <f>'Original - Table 1'!K19</f>
        <v>3</v>
      </c>
      <c r="C20" s="22">
        <f>'Original - Table 1'!L19</f>
        <v>2</v>
      </c>
      <c r="D20" s="22">
        <f>'Original - Table 1'!M19</f>
        <v>3</v>
      </c>
      <c r="E20" s="22">
        <f>'Original - Table 1'!N19</f>
        <v>2</v>
      </c>
      <c r="F20" s="22">
        <f>'Original - Table 1'!O19</f>
        <v>5</v>
      </c>
      <c r="G20" s="22">
        <f>'Original - Table 1'!P19</f>
        <v>5</v>
      </c>
      <c r="H20" s="22">
        <f>'Original - Table 1'!Q19</f>
        <v>3</v>
      </c>
      <c r="I20" s="22">
        <f>'Original - Table 1'!R19</f>
        <v>2</v>
      </c>
      <c r="J20" s="22">
        <f>'Original - Table 1'!S19</f>
        <v>5</v>
      </c>
    </row>
    <row r="21" ht="20" customHeight="1">
      <c r="A21" s="20">
        <f>'Original - Table 1'!A20</f>
        <v>19</v>
      </c>
      <c r="B21" s="21">
        <f>'Original - Table 1'!K20</f>
        <v>5</v>
      </c>
      <c r="C21" s="21">
        <f>'Original - Table 1'!L20</f>
        <v>5</v>
      </c>
      <c r="D21" s="21">
        <f>'Original - Table 1'!M20</f>
        <v>6</v>
      </c>
      <c r="E21" s="21">
        <f>'Original - Table 1'!N20</f>
        <v>7</v>
      </c>
      <c r="F21" s="21">
        <f>'Original - Table 1'!O20</f>
        <v>7</v>
      </c>
      <c r="G21" s="21">
        <f>'Original - Table 1'!P20</f>
        <v>6</v>
      </c>
      <c r="H21" s="21">
        <f>'Original - Table 1'!Q20</f>
        <v>5</v>
      </c>
      <c r="I21" s="21">
        <f>'Original - Table 1'!R20</f>
        <v>5</v>
      </c>
      <c r="J21" s="21">
        <f>'Original - Table 1'!S20</f>
        <v>7</v>
      </c>
    </row>
    <row r="22" ht="20" customHeight="1">
      <c r="A22" s="20">
        <f>'Original - Table 1'!A21</f>
        <v>20</v>
      </c>
      <c r="B22" s="22">
        <f>'Original - Table 1'!K21</f>
        <v>6</v>
      </c>
      <c r="C22" s="22">
        <f>'Original - Table 1'!L21</f>
        <v>4</v>
      </c>
      <c r="D22" s="22">
        <f>'Original - Table 1'!M21</f>
        <v>2</v>
      </c>
      <c r="E22" s="22">
        <f>'Original - Table 1'!N21</f>
        <v>9</v>
      </c>
      <c r="F22" s="22">
        <f>'Original - Table 1'!O21</f>
        <v>7</v>
      </c>
      <c r="G22" s="22">
        <f>'Original - Table 1'!P21</f>
        <v>5</v>
      </c>
      <c r="H22" s="22">
        <f>'Original - Table 1'!Q21</f>
        <v>3</v>
      </c>
      <c r="I22" s="22">
        <f>'Original - Table 1'!R21</f>
        <v>4</v>
      </c>
      <c r="J22" s="22">
        <f>'Original - Table 1'!S21</f>
        <v>9</v>
      </c>
    </row>
    <row r="23" ht="20" customHeight="1">
      <c r="A23" s="20">
        <f>'Original - Table 1'!A22</f>
        <v>21</v>
      </c>
      <c r="B23" s="21">
        <f>'Original - Table 1'!K22</f>
        <v>3</v>
      </c>
      <c r="C23" s="21">
        <f>'Original - Table 1'!L22</f>
        <v>6</v>
      </c>
      <c r="D23" s="21">
        <f>'Original - Table 1'!M22</f>
        <v>5</v>
      </c>
      <c r="E23" s="21">
        <f>'Original - Table 1'!N22</f>
        <v>2</v>
      </c>
      <c r="F23" s="21">
        <f>'Original - Table 1'!O22</f>
        <v>6</v>
      </c>
      <c r="G23" s="21">
        <f>'Original - Table 1'!P22</f>
        <v>4</v>
      </c>
      <c r="H23" s="21">
        <f>'Original - Table 1'!Q22</f>
        <v>4</v>
      </c>
      <c r="I23" s="21">
        <f>'Original - Table 1'!R22</f>
        <v>7</v>
      </c>
      <c r="J23" s="21">
        <f>'Original - Table 1'!S22</f>
        <v>7</v>
      </c>
    </row>
    <row r="24" ht="20" customHeight="1">
      <c r="A24" s="20">
        <f>'Original - Table 1'!A23</f>
        <v>22</v>
      </c>
      <c r="B24" s="22">
        <f>'Original - Table 1'!K23</f>
        <v>4</v>
      </c>
      <c r="C24" s="22">
        <f>'Original - Table 1'!L23</f>
        <v>6</v>
      </c>
      <c r="D24" s="22">
        <f>'Original - Table 1'!M23</f>
        <v>8</v>
      </c>
      <c r="E24" s="22">
        <f>'Original - Table 1'!N23</f>
        <v>6</v>
      </c>
      <c r="F24" s="22">
        <f>'Original - Table 1'!O23</f>
        <v>9</v>
      </c>
      <c r="G24" s="22">
        <f>'Original - Table 1'!P23</f>
        <v>9</v>
      </c>
      <c r="H24" s="22">
        <f>'Original - Table 1'!Q23</f>
        <v>7</v>
      </c>
      <c r="I24" s="22">
        <f>'Original - Table 1'!R23</f>
        <v>4</v>
      </c>
      <c r="J24" s="22">
        <f>'Original - Table 1'!S23</f>
        <v>7</v>
      </c>
    </row>
    <row r="25" ht="20" customHeight="1">
      <c r="A25" s="20">
        <f>'Original - Table 1'!A24</f>
        <v>0</v>
      </c>
      <c r="B25" s="23"/>
      <c r="C25" s="23"/>
      <c r="D25" s="23"/>
      <c r="E25" s="23"/>
      <c r="F25" s="23"/>
      <c r="G25" s="23"/>
      <c r="H25" s="23"/>
      <c r="I25" s="23"/>
      <c r="J25" s="23"/>
    </row>
    <row r="26" ht="20" customHeight="1">
      <c r="A26" s="20">
        <f>'Original - Table 1'!A25</f>
        <v>0</v>
      </c>
      <c r="B26" s="24"/>
      <c r="C26" s="24"/>
      <c r="D26" s="24"/>
      <c r="E26" s="24"/>
      <c r="F26" s="24"/>
      <c r="G26" s="24"/>
      <c r="H26" s="24"/>
      <c r="I26" s="24"/>
      <c r="J26" s="24"/>
    </row>
    <row r="27" ht="20" customHeight="1">
      <c r="A27" s="20">
        <f>'Original - Table 1'!A26</f>
        <v>0</v>
      </c>
      <c r="B27" s="23"/>
      <c r="C27" s="23"/>
      <c r="D27" s="23"/>
      <c r="E27" s="23"/>
      <c r="F27" s="23"/>
      <c r="G27" s="23"/>
      <c r="H27" s="23"/>
      <c r="I27" s="23"/>
      <c r="J27" s="23"/>
    </row>
  </sheetData>
  <mergeCells count="1">
    <mergeCell ref="A1:J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7.xml><?xml version="1.0" encoding="utf-8"?>
<worksheet xmlns:r="http://schemas.openxmlformats.org/officeDocument/2006/relationships" xmlns="http://schemas.openxmlformats.org/spreadsheetml/2006/main">
  <dimension ref="A2:K3"/>
  <sheetViews>
    <sheetView workbookViewId="0" showGridLines="0" defaultGridColor="1"/>
  </sheetViews>
  <sheetFormatPr defaultColWidth="12.25" defaultRowHeight="18" customHeight="1" outlineLevelRow="0" outlineLevelCol="0"/>
  <cols>
    <col min="1" max="1" width="12.25" style="28" customWidth="1"/>
    <col min="2" max="2" width="12.25" style="28" customWidth="1"/>
    <col min="3" max="3" width="12.25" style="28" customWidth="1"/>
    <col min="4" max="4" width="12.25" style="28" customWidth="1"/>
    <col min="5" max="5" width="12.25" style="28" customWidth="1"/>
    <col min="6" max="6" width="12.25" style="28" customWidth="1"/>
    <col min="7" max="7" width="12.25" style="28" customWidth="1"/>
    <col min="8" max="8" width="12.25" style="28" customWidth="1"/>
    <col min="9" max="9" width="12.25" style="28" customWidth="1"/>
    <col min="10" max="10" width="12.25" style="28" customWidth="1"/>
    <col min="11" max="11" width="12.25" style="28" customWidth="1"/>
    <col min="12" max="256" width="12.25" style="28" customWidth="1"/>
  </cols>
  <sheetData>
    <row r="1">
      <c r="A1" t="s" s="18">
        <v>188</v>
      </c>
      <c r="B1"/>
      <c r="C1"/>
      <c r="D1"/>
      <c r="E1"/>
      <c r="F1"/>
      <c r="G1"/>
      <c r="H1"/>
      <c r="I1"/>
      <c r="J1"/>
      <c r="K1"/>
    </row>
    <row r="2" ht="40" customHeight="1">
      <c r="A2" t="s" s="19">
        <v>157</v>
      </c>
      <c r="B2" t="s" s="8">
        <v>17</v>
      </c>
      <c r="C2" t="s" s="8">
        <v>18</v>
      </c>
      <c r="D2" t="s" s="8">
        <v>19</v>
      </c>
      <c r="E2" t="s" s="8">
        <v>20</v>
      </c>
      <c r="F2" t="s" s="8">
        <v>21</v>
      </c>
      <c r="G2" t="s" s="8">
        <v>22</v>
      </c>
      <c r="H2" t="s" s="8">
        <v>23</v>
      </c>
      <c r="I2" t="s" s="8">
        <v>24</v>
      </c>
      <c r="J2" t="s" s="8">
        <v>25</v>
      </c>
      <c r="K2" t="s" s="8">
        <v>190</v>
      </c>
    </row>
    <row r="3" ht="20" customHeight="1">
      <c r="A3" s="21">
        <v>1</v>
      </c>
      <c r="B3" s="21">
        <v>2</v>
      </c>
      <c r="C3" s="21">
        <v>3</v>
      </c>
      <c r="D3" s="21">
        <v>5</v>
      </c>
      <c r="E3" s="21">
        <v>9</v>
      </c>
      <c r="F3" s="21">
        <v>7</v>
      </c>
      <c r="G3" s="21">
        <v>2</v>
      </c>
      <c r="H3" s="21">
        <v>1</v>
      </c>
      <c r="I3" s="21">
        <v>1</v>
      </c>
      <c r="J3" s="21">
        <v>8</v>
      </c>
      <c r="K3" s="21">
        <v>4.222222222222222</v>
      </c>
    </row>
  </sheetData>
  <mergeCells count="1">
    <mergeCell ref="A1:K1"/>
  </mergeCells>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8.xml><?xml version="1.0" encoding="utf-8"?>
<worksheet xmlns:r="http://schemas.openxmlformats.org/officeDocument/2006/relationships" xmlns="http://schemas.openxmlformats.org/spreadsheetml/2006/main">
  <dimension ref="A2:M27"/>
  <sheetViews>
    <sheetView workbookViewId="0" showGridLines="0" defaultGridColor="1"/>
  </sheetViews>
  <sheetFormatPr defaultColWidth="12.25" defaultRowHeight="18" customHeight="1" outlineLevelRow="0" outlineLevelCol="0"/>
  <cols>
    <col min="1" max="1" width="12.25" style="29" customWidth="1"/>
    <col min="2" max="2" width="12.25" style="29" customWidth="1"/>
    <col min="3" max="3" width="12.25" style="29" customWidth="1"/>
    <col min="4" max="4" width="12.25" style="29" customWidth="1"/>
    <col min="5" max="5" width="12.25" style="29" customWidth="1"/>
    <col min="6" max="6" width="12.25" style="29" customWidth="1"/>
    <col min="7" max="7" width="12.25" style="29" customWidth="1"/>
    <col min="8" max="8" width="12.25" style="29" customWidth="1"/>
    <col min="9" max="9" width="12.25" style="29" customWidth="1"/>
    <col min="10" max="10" width="12.25" style="29" customWidth="1"/>
    <col min="11" max="11" width="12.25" style="29" customWidth="1"/>
    <col min="12" max="12" width="12.25" style="29" customWidth="1"/>
    <col min="13" max="13" width="12.25" style="29" customWidth="1"/>
    <col min="14" max="256" width="12.25" style="29" customWidth="1"/>
  </cols>
  <sheetData>
    <row r="1">
      <c r="A1" t="s" s="18">
        <v>191</v>
      </c>
      <c r="B1"/>
      <c r="C1"/>
      <c r="D1"/>
      <c r="E1"/>
      <c r="F1"/>
      <c r="G1"/>
      <c r="H1"/>
      <c r="I1"/>
      <c r="J1"/>
      <c r="K1"/>
      <c r="L1"/>
      <c r="M1"/>
    </row>
    <row r="2" ht="40" customHeight="1">
      <c r="A2" t="s" s="19">
        <f>'Original - Table 1'!A1</f>
        <v>157</v>
      </c>
      <c r="B2" t="s" s="8">
        <v>17</v>
      </c>
      <c r="C2" t="s" s="8">
        <v>18</v>
      </c>
      <c r="D2" t="s" s="8">
        <v>19</v>
      </c>
      <c r="E2" t="s" s="8">
        <v>20</v>
      </c>
      <c r="F2" t="s" s="8">
        <v>21</v>
      </c>
      <c r="G2" t="s" s="8">
        <v>22</v>
      </c>
      <c r="H2" t="s" s="8">
        <v>23</v>
      </c>
      <c r="I2" t="s" s="8">
        <v>24</v>
      </c>
      <c r="J2" t="s" s="8">
        <v>25</v>
      </c>
      <c r="K2" t="s" s="8">
        <v>193</v>
      </c>
      <c r="L2" t="s" s="8">
        <v>190</v>
      </c>
      <c r="M2" t="s" s="8">
        <v>194</v>
      </c>
    </row>
    <row r="3" ht="20" customHeight="1">
      <c r="A3" s="21">
        <f>'Original - Table 1'!A2</f>
        <v>1</v>
      </c>
      <c r="B3" s="21">
        <f>'Original - Table 1'!K2</f>
        <v>2</v>
      </c>
      <c r="C3" s="21">
        <f>'Original - Table 1'!L2</f>
        <v>3</v>
      </c>
      <c r="D3" s="21">
        <f>'Original - Table 1'!M2</f>
        <v>5</v>
      </c>
      <c r="E3" s="21">
        <f>'Original - Table 1'!N2</f>
        <v>9</v>
      </c>
      <c r="F3" s="21">
        <f>'Original - Table 1'!O2</f>
        <v>7</v>
      </c>
      <c r="G3" s="21">
        <f>'Original - Table 1'!P2</f>
        <v>2</v>
      </c>
      <c r="H3" s="21">
        <f>'Original - Table 1'!Q2</f>
        <v>1</v>
      </c>
      <c r="I3" s="21">
        <f>'Original - Table 1'!R2</f>
        <v>1</v>
      </c>
      <c r="J3" s="21">
        <f>'Original - Table 1'!S2</f>
        <v>8</v>
      </c>
      <c r="K3" s="21">
        <f>SUM(B3:J3)</f>
        <v>38</v>
      </c>
      <c r="L3" s="21">
        <f>AVERAGE(B3:J3)</f>
        <v>4.222222222222222</v>
      </c>
      <c r="M3" s="21">
        <f>MEDIAN(B3:J3)</f>
        <v>3</v>
      </c>
    </row>
    <row r="4" ht="20" customHeight="1">
      <c r="A4" s="22">
        <f>'Original - Table 1'!A3</f>
        <v>2</v>
      </c>
      <c r="B4" s="22">
        <f>'Original - Table 1'!K3</f>
        <v>2</v>
      </c>
      <c r="C4" s="22">
        <f>'Original - Table 1'!L3</f>
        <v>7</v>
      </c>
      <c r="D4" s="22">
        <f>'Original - Table 1'!M3</f>
        <v>6</v>
      </c>
      <c r="E4" s="22">
        <f>'Original - Table 1'!N3</f>
        <v>2</v>
      </c>
      <c r="F4" s="22">
        <f>'Original - Table 1'!O3</f>
        <v>6</v>
      </c>
      <c r="G4" s="22">
        <f>'Original - Table 1'!P3</f>
        <v>1</v>
      </c>
      <c r="H4" s="22">
        <f>'Original - Table 1'!Q3</f>
        <v>1</v>
      </c>
      <c r="I4" s="22">
        <f>'Original - Table 1'!R3</f>
        <v>2</v>
      </c>
      <c r="J4" s="22">
        <f>'Original - Table 1'!S3</f>
        <v>1</v>
      </c>
      <c r="K4" s="22">
        <f>SUM(B4:J4)</f>
        <v>28</v>
      </c>
      <c r="L4" s="22">
        <f>AVERAGE(B4:J4)</f>
        <v>3.111111111111111</v>
      </c>
      <c r="M4" s="22">
        <f>MEDIAN(B4:J4)</f>
        <v>2</v>
      </c>
    </row>
    <row r="5" ht="20" customHeight="1">
      <c r="A5" s="21">
        <f>'Original - Table 1'!A4</f>
        <v>3</v>
      </c>
      <c r="B5" s="21">
        <f>'Original - Table 1'!K4</f>
        <v>7</v>
      </c>
      <c r="C5" s="21">
        <f>'Original - Table 1'!L4</f>
        <v>6</v>
      </c>
      <c r="D5" s="21">
        <f>'Original - Table 1'!M4</f>
        <v>7</v>
      </c>
      <c r="E5" s="21">
        <f>'Original - Table 1'!N4</f>
        <v>2</v>
      </c>
      <c r="F5" s="21">
        <f>'Original - Table 1'!O4</f>
        <v>9</v>
      </c>
      <c r="G5" s="21">
        <f>'Original - Table 1'!P4</f>
        <v>9</v>
      </c>
      <c r="H5" s="21">
        <f>'Original - Table 1'!Q4</f>
        <v>1</v>
      </c>
      <c r="I5" s="21">
        <f>'Original - Table 1'!R4</f>
        <v>7</v>
      </c>
      <c r="J5" s="21">
        <f>'Original - Table 1'!S4</f>
        <v>2</v>
      </c>
      <c r="K5" s="21">
        <f>SUM(B5:J5)</f>
        <v>50</v>
      </c>
      <c r="L5" s="21">
        <f>AVERAGE(B5:J5)</f>
        <v>5.555555555555555</v>
      </c>
      <c r="M5" s="21">
        <f>MEDIAN(B5:J5)</f>
        <v>7</v>
      </c>
    </row>
    <row r="6" ht="20" customHeight="1">
      <c r="A6" s="22">
        <f>'Original - Table 1'!A5</f>
        <v>4</v>
      </c>
      <c r="B6" s="22">
        <f>'Original - Table 1'!K5</f>
        <v>5</v>
      </c>
      <c r="C6" s="22">
        <f>'Original - Table 1'!L5</f>
        <v>6</v>
      </c>
      <c r="D6" s="22">
        <f>'Original - Table 1'!M5</f>
        <v>5</v>
      </c>
      <c r="E6" s="22">
        <f>'Original - Table 1'!N5</f>
        <v>5</v>
      </c>
      <c r="F6" s="22">
        <f>'Original - Table 1'!O5</f>
        <v>10</v>
      </c>
      <c r="G6" s="22">
        <f>'Original - Table 1'!P5</f>
        <v>9</v>
      </c>
      <c r="H6" s="22">
        <f>'Original - Table 1'!Q5</f>
        <v>8</v>
      </c>
      <c r="I6" s="22">
        <f>'Original - Table 1'!R5</f>
        <v>7</v>
      </c>
      <c r="J6" s="22">
        <f>'Original - Table 1'!S5</f>
        <v>7</v>
      </c>
      <c r="K6" s="22">
        <f>SUM(B6:J6)</f>
        <v>62</v>
      </c>
      <c r="L6" s="22">
        <f>AVERAGE(B6:J6)</f>
        <v>6.888888888888889</v>
      </c>
      <c r="M6" s="22">
        <f>MEDIAN(B6:J6)</f>
        <v>7</v>
      </c>
    </row>
    <row r="7" ht="20" customHeight="1">
      <c r="A7" s="21">
        <f>'Original - Table 1'!A6</f>
        <v>5</v>
      </c>
      <c r="B7" s="21">
        <f>'Original - Table 1'!K6</f>
        <v>3</v>
      </c>
      <c r="C7" s="21">
        <f>'Original - Table 1'!L6</f>
        <v>4</v>
      </c>
      <c r="D7" s="21">
        <f>'Original - Table 1'!M6</f>
        <v>8</v>
      </c>
      <c r="E7" s="21">
        <f>'Original - Table 1'!N6</f>
        <v>1</v>
      </c>
      <c r="F7" s="21">
        <f>'Original - Table 1'!O6</f>
        <v>6</v>
      </c>
      <c r="G7" s="21">
        <f>'Original - Table 1'!P6</f>
        <v>8</v>
      </c>
      <c r="H7" s="21">
        <f>'Original - Table 1'!Q6</f>
        <v>3</v>
      </c>
      <c r="I7" s="21">
        <f>'Original - Table 1'!R6</f>
        <v>4</v>
      </c>
      <c r="J7" s="21">
        <f>'Original - Table 1'!S6</f>
        <v>2</v>
      </c>
      <c r="K7" s="21">
        <f>SUM(B7:J7)</f>
        <v>39</v>
      </c>
      <c r="L7" s="21">
        <f>AVERAGE(B7:J7)</f>
        <v>4.333333333333333</v>
      </c>
      <c r="M7" s="21">
        <f>MEDIAN(B7:J7)</f>
        <v>4</v>
      </c>
    </row>
    <row r="8" ht="20" customHeight="1">
      <c r="A8" s="22">
        <f>'Original - Table 1'!A7</f>
        <v>6</v>
      </c>
      <c r="B8" s="22">
        <f>'Original - Table 1'!K7</f>
        <v>3</v>
      </c>
      <c r="C8" s="22">
        <f>'Original - Table 1'!L7</f>
        <v>5</v>
      </c>
      <c r="D8" s="22">
        <f>'Original - Table 1'!M7</f>
        <v>5</v>
      </c>
      <c r="E8" s="22">
        <f>'Original - Table 1'!N7</f>
        <v>4</v>
      </c>
      <c r="F8" s="22">
        <f>'Original - Table 1'!O7</f>
        <v>7</v>
      </c>
      <c r="G8" s="22">
        <f>'Original - Table 1'!P7</f>
        <v>8</v>
      </c>
      <c r="H8" s="22">
        <f>'Original - Table 1'!Q7</f>
        <v>7</v>
      </c>
      <c r="I8" s="22">
        <f>'Original - Table 1'!R7</f>
        <v>6</v>
      </c>
      <c r="J8" s="22">
        <f>'Original - Table 1'!S7</f>
        <v>1</v>
      </c>
      <c r="K8" s="22">
        <f>SUM(B8:J8)</f>
        <v>46</v>
      </c>
      <c r="L8" s="22">
        <f>AVERAGE(B8:J8)</f>
        <v>5.111111111111111</v>
      </c>
      <c r="M8" s="22">
        <f>MEDIAN(B8:J8)</f>
        <v>5</v>
      </c>
    </row>
    <row r="9" ht="20" customHeight="1">
      <c r="A9" s="21">
        <f>'Original - Table 1'!A8</f>
        <v>7</v>
      </c>
      <c r="B9" s="21">
        <f>'Original - Table 1'!K8</f>
        <v>2</v>
      </c>
      <c r="C9" s="21">
        <f>'Original - Table 1'!L8</f>
        <v>5</v>
      </c>
      <c r="D9" s="21">
        <f>'Original - Table 1'!M8</f>
        <v>5</v>
      </c>
      <c r="E9" s="21">
        <f>'Original - Table 1'!N8</f>
        <v>4</v>
      </c>
      <c r="F9" s="21">
        <f>'Original - Table 1'!O8</f>
        <v>6</v>
      </c>
      <c r="G9" s="21">
        <f>'Original - Table 1'!P8</f>
        <v>5</v>
      </c>
      <c r="H9" s="21">
        <f>'Original - Table 1'!Q8</f>
        <v>1</v>
      </c>
      <c r="I9" s="21">
        <f>'Original - Table 1'!R8</f>
        <v>5</v>
      </c>
      <c r="J9" s="21">
        <f>'Original - Table 1'!S8</f>
        <v>4</v>
      </c>
      <c r="K9" s="21">
        <f>SUM(B9:J9)</f>
        <v>37</v>
      </c>
      <c r="L9" s="21">
        <f>AVERAGE(B9:J9)</f>
        <v>4.111111111111111</v>
      </c>
      <c r="M9" s="21">
        <f>MEDIAN(B9:J9)</f>
        <v>5</v>
      </c>
    </row>
    <row r="10" ht="20" customHeight="1">
      <c r="A10" s="22">
        <f>'Original - Table 1'!A9</f>
        <v>8</v>
      </c>
      <c r="B10" s="22">
        <f>'Original - Table 1'!K9</f>
        <v>4</v>
      </c>
      <c r="C10" s="22">
        <f>'Original - Table 1'!L9</f>
        <v>3</v>
      </c>
      <c r="D10" s="22">
        <f>'Original - Table 1'!M9</f>
        <v>6</v>
      </c>
      <c r="E10" s="22">
        <f>'Original - Table 1'!N9</f>
        <v>4</v>
      </c>
      <c r="F10" s="22">
        <f>'Original - Table 1'!O9</f>
        <v>8</v>
      </c>
      <c r="G10" s="22">
        <f>'Original - Table 1'!P9</f>
        <v>4</v>
      </c>
      <c r="H10" s="22">
        <f>'Original - Table 1'!Q9</f>
        <v>1</v>
      </c>
      <c r="I10" s="22">
        <f>'Original - Table 1'!R9</f>
        <v>4</v>
      </c>
      <c r="J10" s="22">
        <f>'Original - Table 1'!S9</f>
        <v>1</v>
      </c>
      <c r="K10" s="22">
        <f>SUM(B10:J10)</f>
        <v>35</v>
      </c>
      <c r="L10" s="22">
        <f>AVERAGE(B10:J10)</f>
        <v>3.888888888888889</v>
      </c>
      <c r="M10" s="22">
        <f>MEDIAN(B10:J10)</f>
        <v>4</v>
      </c>
    </row>
    <row r="11" ht="20" customHeight="1">
      <c r="A11" s="21">
        <f>'Original - Table 1'!A10</f>
        <v>9</v>
      </c>
      <c r="B11" s="21">
        <f>'Original - Table 1'!K10</f>
        <v>6</v>
      </c>
      <c r="C11" s="21">
        <f>'Original - Table 1'!L10</f>
        <v>8</v>
      </c>
      <c r="D11" s="21">
        <f>'Original - Table 1'!M10</f>
        <v>3</v>
      </c>
      <c r="E11" s="21">
        <f>'Original - Table 1'!N10</f>
        <v>8</v>
      </c>
      <c r="F11" s="21">
        <f>'Original - Table 1'!O10</f>
        <v>9</v>
      </c>
      <c r="G11" s="21">
        <f>'Original - Table 1'!P10</f>
        <v>6</v>
      </c>
      <c r="H11" s="21">
        <f>'Original - Table 1'!Q10</f>
        <v>6</v>
      </c>
      <c r="I11" s="21">
        <f>'Original - Table 1'!R10</f>
        <v>9</v>
      </c>
      <c r="J11" s="21">
        <f>'Original - Table 1'!S10</f>
        <v>6</v>
      </c>
      <c r="K11" s="21">
        <f>SUM(B11:J11)</f>
        <v>61</v>
      </c>
      <c r="L11" s="21">
        <f>AVERAGE(B11:J11)</f>
        <v>6.777777777777778</v>
      </c>
      <c r="M11" s="21">
        <f>MEDIAN(B11:J11)</f>
        <v>6</v>
      </c>
    </row>
    <row r="12" ht="20" customHeight="1">
      <c r="A12" s="22">
        <f>'Original - Table 1'!A11</f>
        <v>10</v>
      </c>
      <c r="B12" s="22">
        <f>'Original - Table 1'!K11</f>
        <v>2</v>
      </c>
      <c r="C12" s="22">
        <f>'Original - Table 1'!L11</f>
        <v>7</v>
      </c>
      <c r="D12" s="22">
        <f>'Original - Table 1'!M11</f>
        <v>4</v>
      </c>
      <c r="E12" s="22">
        <f>'Original - Table 1'!N11</f>
        <v>8</v>
      </c>
      <c r="F12" s="22">
        <f>'Original - Table 1'!O11</f>
        <v>8</v>
      </c>
      <c r="G12" s="22">
        <f>'Original - Table 1'!P11</f>
        <v>4</v>
      </c>
      <c r="H12" s="22">
        <f>'Original - Table 1'!Q11</f>
        <v>1</v>
      </c>
      <c r="I12" s="22">
        <f>'Original - Table 1'!R11</f>
        <v>6</v>
      </c>
      <c r="J12" s="22">
        <f>'Original - Table 1'!S11</f>
        <v>8</v>
      </c>
      <c r="K12" s="22">
        <f>SUM(B12:J12)</f>
        <v>48</v>
      </c>
      <c r="L12" s="22">
        <f>AVERAGE(B12:J12)</f>
        <v>5.333333333333333</v>
      </c>
      <c r="M12" s="22">
        <f>MEDIAN(B12:J12)</f>
        <v>6</v>
      </c>
    </row>
    <row r="13" ht="20" customHeight="1">
      <c r="A13" s="21">
        <f>'Original - Table 1'!A12</f>
        <v>11</v>
      </c>
      <c r="B13" s="21">
        <f>'Original - Table 1'!K12</f>
        <v>5</v>
      </c>
      <c r="C13" s="21">
        <f>'Original - Table 1'!L12</f>
        <v>5</v>
      </c>
      <c r="D13" s="21">
        <f>'Original - Table 1'!M12</f>
        <v>2</v>
      </c>
      <c r="E13" s="21">
        <f>'Original - Table 1'!N12</f>
        <v>8</v>
      </c>
      <c r="F13" s="21">
        <f>'Original - Table 1'!O12</f>
        <v>8</v>
      </c>
      <c r="G13" s="21">
        <f>'Original - Table 1'!P12</f>
        <v>3</v>
      </c>
      <c r="H13" s="21">
        <f>'Original - Table 1'!Q12</f>
        <v>4</v>
      </c>
      <c r="I13" s="21">
        <f>'Original - Table 1'!R12</f>
        <v>4</v>
      </c>
      <c r="J13" s="21">
        <f>'Original - Table 1'!S12</f>
        <v>8</v>
      </c>
      <c r="K13" s="21">
        <f>SUM(B13:J13)</f>
        <v>47</v>
      </c>
      <c r="L13" s="21">
        <f>AVERAGE(B13:J13)</f>
        <v>5.222222222222222</v>
      </c>
      <c r="M13" s="21">
        <f>MEDIAN(B13:J13)</f>
        <v>5</v>
      </c>
    </row>
    <row r="14" ht="20" customHeight="1">
      <c r="A14" s="22">
        <f>'Original - Table 1'!A13</f>
        <v>12</v>
      </c>
      <c r="B14" s="22">
        <f>'Original - Table 1'!K13</f>
        <v>5</v>
      </c>
      <c r="C14" s="22">
        <f>'Original - Table 1'!L13</f>
        <v>2</v>
      </c>
      <c r="D14" s="22">
        <f>'Original - Table 1'!M13</f>
        <v>2</v>
      </c>
      <c r="E14" s="22">
        <f>'Original - Table 1'!N13</f>
        <v>6</v>
      </c>
      <c r="F14" s="22">
        <f>'Original - Table 1'!O13</f>
        <v>8</v>
      </c>
      <c r="G14" s="22">
        <f>'Original - Table 1'!P13</f>
        <v>3</v>
      </c>
      <c r="H14" s="22">
        <f>'Original - Table 1'!Q13</f>
        <v>2</v>
      </c>
      <c r="I14" s="22">
        <f>'Original - Table 1'!R13</f>
        <v>4</v>
      </c>
      <c r="J14" s="22">
        <f>'Original - Table 1'!S13</f>
        <v>8</v>
      </c>
      <c r="K14" s="22">
        <f>SUM(B14:J14)</f>
        <v>40</v>
      </c>
      <c r="L14" s="22">
        <f>AVERAGE(B14:J14)</f>
        <v>4.444444444444445</v>
      </c>
      <c r="M14" s="22">
        <f>MEDIAN(B14:J14)</f>
        <v>4</v>
      </c>
    </row>
    <row r="15" ht="20" customHeight="1">
      <c r="A15" s="21">
        <f>'Original - Table 1'!A14</f>
        <v>13</v>
      </c>
      <c r="B15" s="21">
        <f>'Original - Table 1'!K14</f>
        <v>2</v>
      </c>
      <c r="C15" s="21">
        <f>'Original - Table 1'!L14</f>
        <v>2</v>
      </c>
      <c r="D15" s="21">
        <f>'Original - Table 1'!M14</f>
        <v>5</v>
      </c>
      <c r="E15" s="21">
        <f>'Original - Table 1'!N14</f>
        <v>3</v>
      </c>
      <c r="F15" s="21">
        <f>'Original - Table 1'!O14</f>
        <v>7</v>
      </c>
      <c r="G15" s="21">
        <f>'Original - Table 1'!P14</f>
        <v>5</v>
      </c>
      <c r="H15" s="21">
        <f>'Original - Table 1'!Q14</f>
        <v>7</v>
      </c>
      <c r="I15" s="21">
        <f>'Original - Table 1'!R14</f>
        <v>4</v>
      </c>
      <c r="J15" s="21">
        <f>'Original - Table 1'!S14</f>
        <v>2</v>
      </c>
      <c r="K15" s="21">
        <f>SUM(B15:J15)</f>
        <v>37</v>
      </c>
      <c r="L15" s="21">
        <f>AVERAGE(B15:J15)</f>
        <v>4.111111111111111</v>
      </c>
      <c r="M15" s="21">
        <f>MEDIAN(B15:J15)</f>
        <v>4</v>
      </c>
    </row>
    <row r="16" ht="20" customHeight="1">
      <c r="A16" s="22">
        <f>'Original - Table 1'!A15</f>
        <v>14</v>
      </c>
      <c r="B16" s="22">
        <f>'Original - Table 1'!K15</f>
        <v>5</v>
      </c>
      <c r="C16" s="22">
        <f>'Original - Table 1'!L15</f>
        <v>4</v>
      </c>
      <c r="D16" s="22">
        <f>'Original - Table 1'!M15</f>
        <v>6</v>
      </c>
      <c r="E16" s="22">
        <f>'Original - Table 1'!N15</f>
        <v>6</v>
      </c>
      <c r="F16" s="22">
        <f>'Original - Table 1'!O15</f>
        <v>9</v>
      </c>
      <c r="G16" s="22">
        <f>'Original - Table 1'!P15</f>
        <v>8</v>
      </c>
      <c r="H16" s="22">
        <f>'Original - Table 1'!Q15</f>
        <v>7</v>
      </c>
      <c r="I16" s="22">
        <f>'Original - Table 1'!R15</f>
        <v>9</v>
      </c>
      <c r="J16" s="22">
        <f>'Original - Table 1'!S15</f>
        <v>6</v>
      </c>
      <c r="K16" s="22">
        <f>SUM(B16:J16)</f>
        <v>60</v>
      </c>
      <c r="L16" s="22">
        <f>AVERAGE(B16:J16)</f>
        <v>6.666666666666667</v>
      </c>
      <c r="M16" s="22">
        <f>MEDIAN(B16:J16)</f>
        <v>6</v>
      </c>
    </row>
    <row r="17" ht="20" customHeight="1">
      <c r="A17" s="21">
        <f>'Original - Table 1'!A16</f>
        <v>15</v>
      </c>
      <c r="B17" s="21">
        <f>'Original - Table 1'!K16</f>
        <v>3</v>
      </c>
      <c r="C17" s="21">
        <f>'Original - Table 1'!L16</f>
        <v>4</v>
      </c>
      <c r="D17" s="21">
        <f>'Original - Table 1'!M16</f>
        <v>4</v>
      </c>
      <c r="E17" s="21">
        <f>'Original - Table 1'!N16</f>
        <v>5</v>
      </c>
      <c r="F17" s="21">
        <f>'Original - Table 1'!O16</f>
        <v>7</v>
      </c>
      <c r="G17" s="21">
        <f>'Original - Table 1'!P16</f>
        <v>6</v>
      </c>
      <c r="H17" s="21">
        <f>'Original - Table 1'!Q16</f>
        <v>5</v>
      </c>
      <c r="I17" s="21">
        <f>'Original - Table 1'!R16</f>
        <v>6</v>
      </c>
      <c r="J17" s="21">
        <f>'Original - Table 1'!S16</f>
        <v>5</v>
      </c>
      <c r="K17" s="21">
        <f>SUM(B17:J17)</f>
        <v>45</v>
      </c>
      <c r="L17" s="21">
        <f>AVERAGE(B17:J17)</f>
        <v>5</v>
      </c>
      <c r="M17" s="21">
        <f>MEDIAN(B17:J17)</f>
        <v>5</v>
      </c>
    </row>
    <row r="18" ht="20" customHeight="1">
      <c r="A18" s="22">
        <f>'Original - Table 1'!A17</f>
        <v>16</v>
      </c>
      <c r="B18" s="22">
        <f>'Original - Table 1'!K17</f>
        <v>1</v>
      </c>
      <c r="C18" s="22">
        <f>'Original - Table 1'!L17</f>
        <v>3</v>
      </c>
      <c r="D18" s="22">
        <f>'Original - Table 1'!M17</f>
        <v>5</v>
      </c>
      <c r="E18" s="22">
        <f>'Original - Table 1'!N17</f>
        <v>8</v>
      </c>
      <c r="F18" s="22">
        <f>'Original - Table 1'!O17</f>
        <v>8</v>
      </c>
      <c r="G18" s="22">
        <f>'Original - Table 1'!P17</f>
        <v>2</v>
      </c>
      <c r="H18" s="22">
        <f>'Original - Table 1'!Q17</f>
        <v>2</v>
      </c>
      <c r="I18" s="22">
        <f>'Original - Table 1'!R17</f>
        <v>2</v>
      </c>
      <c r="J18" s="22">
        <f>'Original - Table 1'!S17</f>
        <v>8</v>
      </c>
      <c r="K18" s="22">
        <f>SUM(B18:J18)</f>
        <v>39</v>
      </c>
      <c r="L18" s="22">
        <f>AVERAGE(B18:J18)</f>
        <v>4.333333333333333</v>
      </c>
      <c r="M18" s="22">
        <f>MEDIAN(B18:J18)</f>
        <v>3</v>
      </c>
    </row>
    <row r="19" ht="20" customHeight="1">
      <c r="A19" s="21">
        <f>'Original - Table 1'!A18</f>
        <v>17</v>
      </c>
      <c r="B19" s="21">
        <f>'Original - Table 1'!K18</f>
        <v>6</v>
      </c>
      <c r="C19" s="21">
        <f>'Original - Table 1'!L18</f>
        <v>5</v>
      </c>
      <c r="D19" s="21">
        <f>'Original - Table 1'!M18</f>
        <v>8</v>
      </c>
      <c r="E19" s="21">
        <f>'Original - Table 1'!N18</f>
        <v>10</v>
      </c>
      <c r="F19" s="21">
        <f>'Original - Table 1'!O18</f>
        <v>10</v>
      </c>
      <c r="G19" s="21">
        <f>'Original - Table 1'!P18</f>
        <v>5</v>
      </c>
      <c r="H19" s="21">
        <f>'Original - Table 1'!Q18</f>
        <v>5</v>
      </c>
      <c r="I19" s="21">
        <f>'Original - Table 1'!R18</f>
        <v>7</v>
      </c>
      <c r="J19" s="21">
        <f>'Original - Table 1'!S18</f>
        <v>6</v>
      </c>
      <c r="K19" s="21">
        <f>SUM(B19:J19)</f>
        <v>62</v>
      </c>
      <c r="L19" s="21">
        <f>AVERAGE(B19:J19)</f>
        <v>6.888888888888889</v>
      </c>
      <c r="M19" s="21">
        <f>MEDIAN(B19:J19)</f>
        <v>6</v>
      </c>
    </row>
    <row r="20" ht="20" customHeight="1">
      <c r="A20" s="22">
        <f>'Original - Table 1'!A19</f>
        <v>18</v>
      </c>
      <c r="B20" s="22">
        <f>'Original - Table 1'!K19</f>
        <v>3</v>
      </c>
      <c r="C20" s="22">
        <f>'Original - Table 1'!L19</f>
        <v>2</v>
      </c>
      <c r="D20" s="22">
        <f>'Original - Table 1'!M19</f>
        <v>3</v>
      </c>
      <c r="E20" s="22">
        <f>'Original - Table 1'!N19</f>
        <v>2</v>
      </c>
      <c r="F20" s="22">
        <f>'Original - Table 1'!O19</f>
        <v>5</v>
      </c>
      <c r="G20" s="22">
        <f>'Original - Table 1'!P19</f>
        <v>5</v>
      </c>
      <c r="H20" s="22">
        <f>'Original - Table 1'!Q19</f>
        <v>3</v>
      </c>
      <c r="I20" s="22">
        <f>'Original - Table 1'!R19</f>
        <v>2</v>
      </c>
      <c r="J20" s="22">
        <f>'Original - Table 1'!S19</f>
        <v>5</v>
      </c>
      <c r="K20" s="22">
        <f>SUM(B20:J20)</f>
        <v>30</v>
      </c>
      <c r="L20" s="22">
        <f>AVERAGE(B20:J20)</f>
        <v>3.333333333333333</v>
      </c>
      <c r="M20" s="22">
        <f>MEDIAN(B20:J20)</f>
        <v>3</v>
      </c>
    </row>
    <row r="21" ht="20" customHeight="1">
      <c r="A21" s="21">
        <f>'Original - Table 1'!A20</f>
        <v>19</v>
      </c>
      <c r="B21" s="21">
        <f>'Original - Table 1'!K20</f>
        <v>5</v>
      </c>
      <c r="C21" s="21">
        <f>'Original - Table 1'!L20</f>
        <v>5</v>
      </c>
      <c r="D21" s="21">
        <f>'Original - Table 1'!M20</f>
        <v>6</v>
      </c>
      <c r="E21" s="21">
        <f>'Original - Table 1'!N20</f>
        <v>7</v>
      </c>
      <c r="F21" s="21">
        <f>'Original - Table 1'!O20</f>
        <v>7</v>
      </c>
      <c r="G21" s="21">
        <f>'Original - Table 1'!P20</f>
        <v>6</v>
      </c>
      <c r="H21" s="21">
        <f>'Original - Table 1'!Q20</f>
        <v>5</v>
      </c>
      <c r="I21" s="21">
        <f>'Original - Table 1'!R20</f>
        <v>5</v>
      </c>
      <c r="J21" s="21">
        <f>'Original - Table 1'!S20</f>
        <v>7</v>
      </c>
      <c r="K21" s="21">
        <f>SUM(B21:J21)</f>
        <v>53</v>
      </c>
      <c r="L21" s="21">
        <f>AVERAGE(B21:J21)</f>
        <v>5.888888888888889</v>
      </c>
      <c r="M21" s="21">
        <f>MEDIAN(B21:J21)</f>
        <v>6</v>
      </c>
    </row>
    <row r="22" ht="20" customHeight="1">
      <c r="A22" s="22">
        <f>'Original - Table 1'!A21</f>
        <v>20</v>
      </c>
      <c r="B22" s="22">
        <f>'Original - Table 1'!K21</f>
        <v>6</v>
      </c>
      <c r="C22" s="22">
        <f>'Original - Table 1'!L21</f>
        <v>4</v>
      </c>
      <c r="D22" s="22">
        <f>'Original - Table 1'!M21</f>
        <v>2</v>
      </c>
      <c r="E22" s="22">
        <f>'Original - Table 1'!N21</f>
        <v>9</v>
      </c>
      <c r="F22" s="22">
        <f>'Original - Table 1'!O21</f>
        <v>7</v>
      </c>
      <c r="G22" s="22">
        <f>'Original - Table 1'!P21</f>
        <v>5</v>
      </c>
      <c r="H22" s="22">
        <f>'Original - Table 1'!Q21</f>
        <v>3</v>
      </c>
      <c r="I22" s="22">
        <f>'Original - Table 1'!R21</f>
        <v>4</v>
      </c>
      <c r="J22" s="22">
        <f>'Original - Table 1'!S21</f>
        <v>9</v>
      </c>
      <c r="K22" s="22">
        <f>SUM(B22:J22)</f>
        <v>49</v>
      </c>
      <c r="L22" s="22">
        <f>AVERAGE(B22:J22)</f>
        <v>5.444444444444445</v>
      </c>
      <c r="M22" s="22">
        <f>MEDIAN(B22:J22)</f>
        <v>5</v>
      </c>
    </row>
    <row r="23" ht="20" customHeight="1">
      <c r="A23" s="21">
        <f>'Original - Table 1'!A22</f>
        <v>21</v>
      </c>
      <c r="B23" s="21">
        <f>'Original - Table 1'!K22</f>
        <v>3</v>
      </c>
      <c r="C23" s="21">
        <f>'Original - Table 1'!L22</f>
        <v>6</v>
      </c>
      <c r="D23" s="21">
        <f>'Original - Table 1'!M22</f>
        <v>5</v>
      </c>
      <c r="E23" s="21">
        <f>'Original - Table 1'!N22</f>
        <v>2</v>
      </c>
      <c r="F23" s="21">
        <f>'Original - Table 1'!O22</f>
        <v>6</v>
      </c>
      <c r="G23" s="21">
        <f>'Original - Table 1'!P22</f>
        <v>4</v>
      </c>
      <c r="H23" s="21">
        <f>'Original - Table 1'!Q22</f>
        <v>4</v>
      </c>
      <c r="I23" s="21">
        <f>'Original - Table 1'!R22</f>
        <v>7</v>
      </c>
      <c r="J23" s="21">
        <f>'Original - Table 1'!S22</f>
        <v>7</v>
      </c>
      <c r="K23" s="21">
        <f>SUM(B23:J23)</f>
        <v>44</v>
      </c>
      <c r="L23" s="21">
        <f>AVERAGE(B23:J23)</f>
        <v>4.888888888888889</v>
      </c>
      <c r="M23" s="21">
        <f>MEDIAN(B23:J23)</f>
        <v>5</v>
      </c>
    </row>
    <row r="24" ht="20" customHeight="1">
      <c r="A24" s="22">
        <f>'Original - Table 1'!A23</f>
        <v>22</v>
      </c>
      <c r="B24" s="22">
        <f>'Original - Table 1'!K23</f>
        <v>4</v>
      </c>
      <c r="C24" s="22">
        <f>'Original - Table 1'!L23</f>
        <v>6</v>
      </c>
      <c r="D24" s="22">
        <f>'Original - Table 1'!M23</f>
        <v>8</v>
      </c>
      <c r="E24" s="22">
        <f>'Original - Table 1'!N23</f>
        <v>6</v>
      </c>
      <c r="F24" s="22">
        <f>'Original - Table 1'!O23</f>
        <v>9</v>
      </c>
      <c r="G24" s="22">
        <f>'Original - Table 1'!P23</f>
        <v>9</v>
      </c>
      <c r="H24" s="22">
        <f>'Original - Table 1'!Q23</f>
        <v>7</v>
      </c>
      <c r="I24" s="22">
        <f>'Original - Table 1'!R23</f>
        <v>4</v>
      </c>
      <c r="J24" s="22">
        <f>'Original - Table 1'!S23</f>
        <v>7</v>
      </c>
      <c r="K24" s="22">
        <f>SUM(B24:J24)</f>
        <v>60</v>
      </c>
      <c r="L24" s="22">
        <f>AVERAGE(B24:J24)</f>
        <v>6.666666666666667</v>
      </c>
      <c r="M24" s="22">
        <f>MEDIAN(B24:J24)</f>
        <v>7</v>
      </c>
    </row>
    <row r="25" ht="20" customHeight="1">
      <c r="A25" t="s" s="21">
        <v>190</v>
      </c>
      <c r="B25" s="21">
        <f>AVERAGE(B3:B24)</f>
        <v>3.818181818181818</v>
      </c>
      <c r="C25" s="21">
        <f>AVERAGE(C3:C24)</f>
        <v>4.636363636363637</v>
      </c>
      <c r="D25" s="21">
        <f>AVERAGE(D3:D24)</f>
        <v>5</v>
      </c>
      <c r="E25" s="21">
        <f>AVERAGE(E3:E24)</f>
        <v>5.409090909090909</v>
      </c>
      <c r="F25" s="21">
        <f>AVERAGE(F3:F24)</f>
        <v>7.590909090909091</v>
      </c>
      <c r="G25" s="21">
        <f>AVERAGE(G3:G24)</f>
        <v>5.318181818181818</v>
      </c>
      <c r="H25" s="21">
        <f>AVERAGE(H3:H24)</f>
        <v>3.818181818181818</v>
      </c>
      <c r="I25" s="21">
        <f>AVERAGE(I3:I24)</f>
        <v>4.954545454545454</v>
      </c>
      <c r="J25" s="21">
        <f>AVERAGE(J3:J24)</f>
        <v>5.363636363636363</v>
      </c>
      <c r="K25" s="23"/>
      <c r="L25" s="23"/>
      <c r="M25" s="23"/>
    </row>
    <row r="26" ht="20" customHeight="1">
      <c r="A26" s="24"/>
      <c r="B26" s="24"/>
      <c r="C26" s="24"/>
      <c r="D26" s="24"/>
      <c r="E26" s="24"/>
      <c r="F26" s="24"/>
      <c r="G26" s="24"/>
      <c r="H26" s="24"/>
      <c r="I26" s="24"/>
      <c r="J26" s="24"/>
      <c r="K26" s="24"/>
      <c r="L26" s="24"/>
      <c r="M26" s="24"/>
    </row>
    <row r="27" ht="20" customHeight="1">
      <c r="A27" s="21">
        <f>'Original - Table 1'!A26</f>
        <v>0</v>
      </c>
      <c r="B27" s="23"/>
      <c r="C27" s="23"/>
      <c r="D27" s="23"/>
      <c r="E27" s="23"/>
      <c r="F27" s="23"/>
      <c r="G27" s="23"/>
      <c r="H27" s="23"/>
      <c r="I27" s="23"/>
      <c r="J27" s="23"/>
      <c r="K27" t="s" s="21">
        <v>195</v>
      </c>
      <c r="L27" s="21">
        <f>AVERAGE(C5:K26)</f>
        <v>9.84090909090909</v>
      </c>
      <c r="M27" s="23"/>
    </row>
  </sheetData>
  <mergeCells count="1">
    <mergeCell ref="A1:M1"/>
  </mergeCells>
  <conditionalFormatting sqref="B3:B24">
    <cfRule type="cellIs" dxfId="0" priority="1" operator="greaterThanOrEqual" stopIfTrue="1">
      <formula>$B$25</formula>
    </cfRule>
  </conditionalFormatting>
  <conditionalFormatting sqref="C3:C24">
    <cfRule type="cellIs" dxfId="1" priority="1" operator="greaterThanOrEqual" stopIfTrue="1">
      <formula>$C$25</formula>
    </cfRule>
  </conditionalFormatting>
  <pageMargins left="0" right="0" top="0" bottom="0" header="0" footer="0"/>
  <pageSetup firstPageNumber="1" fitToHeight="1" fitToWidth="1" scale="100" useFirstPageNumber="0" orientation="landscape" pageOrder="downThenOver"/>
  <headerFooter>
    <oddFooter>&amp;"Helvetica,Regular"&amp;11&amp;P</oddFooter>
  </headerFooter>
</worksheet>
</file>

<file path=xl/worksheets/sheet9.xml><?xml version="1.0" encoding="utf-8"?>
<worksheet xmlns:r="http://schemas.openxmlformats.org/officeDocument/2006/relationships" xmlns="http://schemas.openxmlformats.org/spreadsheetml/2006/main">
  <dimension ref="A2:J24"/>
  <sheetViews>
    <sheetView workbookViewId="0" showGridLines="0" defaultGridColor="1"/>
  </sheetViews>
  <sheetFormatPr defaultColWidth="12.25" defaultRowHeight="18" customHeight="1" outlineLevelRow="0" outlineLevelCol="0"/>
  <cols>
    <col min="1" max="1" width="12.25" style="30" customWidth="1"/>
    <col min="2" max="2" width="12.25" style="30" customWidth="1"/>
    <col min="3" max="3" width="12.25" style="30" customWidth="1"/>
    <col min="4" max="4" width="12.25" style="30" customWidth="1"/>
    <col min="5" max="5" width="12.25" style="30" customWidth="1"/>
    <col min="6" max="6" width="12.25" style="30" customWidth="1"/>
    <col min="7" max="7" width="12.25" style="30" customWidth="1"/>
    <col min="8" max="8" width="12.25" style="30" customWidth="1"/>
    <col min="9" max="9" width="12.25" style="30" customWidth="1"/>
    <col min="10" max="10" width="12.25" style="30" customWidth="1"/>
    <col min="11" max="256" width="12.25" style="30" customWidth="1"/>
  </cols>
  <sheetData>
    <row r="1">
      <c r="A1" t="s" s="18">
        <v>196</v>
      </c>
      <c r="B1"/>
      <c r="C1"/>
      <c r="D1"/>
      <c r="E1"/>
      <c r="F1"/>
      <c r="G1"/>
      <c r="H1"/>
      <c r="I1"/>
      <c r="J1"/>
    </row>
    <row r="2" ht="40" customHeight="1">
      <c r="A2" t="s" s="19">
        <v>157</v>
      </c>
      <c r="B2" t="s" s="8">
        <v>17</v>
      </c>
      <c r="C2" t="s" s="8">
        <v>18</v>
      </c>
      <c r="D2" t="s" s="8">
        <v>19</v>
      </c>
      <c r="E2" t="s" s="8">
        <v>20</v>
      </c>
      <c r="F2" t="s" s="8">
        <v>21</v>
      </c>
      <c r="G2" t="s" s="8">
        <v>22</v>
      </c>
      <c r="H2" t="s" s="8">
        <v>23</v>
      </c>
      <c r="I2" t="s" s="8">
        <v>24</v>
      </c>
      <c r="J2" t="s" s="8">
        <v>25</v>
      </c>
    </row>
    <row r="3" ht="20" customHeight="1">
      <c r="A3" s="21">
        <v>1</v>
      </c>
      <c r="B3" s="21">
        <f>IF('Skills - Skills Unmodified-1'!B3&gt;='Skills - Skills Unmodified-1'!B$25,1,0)</f>
        <v>0</v>
      </c>
      <c r="C3" s="21">
        <f>IF('Skills - Skills Unmodified-1'!C3&gt;='Skills - Skills Unmodified-1'!C$25,1,0)</f>
        <v>0</v>
      </c>
      <c r="D3" s="21">
        <f>IF('Skills - Skills Unmodified-1'!D3&gt;='Skills - Skills Unmodified-1'!D$25,1,0)</f>
        <v>1</v>
      </c>
      <c r="E3" s="21">
        <f>IF('Skills - Skills Unmodified-1'!E3&gt;='Skills - Skills Unmodified-1'!E$25,1,0)</f>
        <v>1</v>
      </c>
      <c r="F3" s="21">
        <f>IF('Skills - Skills Unmodified-1'!F3&gt;='Skills - Skills Unmodified-1'!F$25,1,0)</f>
        <v>0</v>
      </c>
      <c r="G3" s="21">
        <f>IF('Skills - Skills Unmodified-1'!G3&gt;='Skills - Skills Unmodified-1'!G$25,1,0)</f>
        <v>0</v>
      </c>
      <c r="H3" s="21">
        <f>IF('Skills - Skills Unmodified-1'!H3&gt;='Skills - Skills Unmodified-1'!H$25,1,0)</f>
        <v>0</v>
      </c>
      <c r="I3" s="21">
        <f>IF('Skills - Skills Unmodified-1'!I3&gt;='Skills - Skills Unmodified-1'!I$25,1,0)</f>
        <v>0</v>
      </c>
      <c r="J3" s="21">
        <f>IF('Skills - Skills Unmodified-1'!J3&gt;='Skills - Skills Unmodified-1'!J$25,1,0)</f>
        <v>1</v>
      </c>
    </row>
    <row r="4" ht="20" customHeight="1">
      <c r="A4" s="22">
        <v>2</v>
      </c>
      <c r="B4" s="22">
        <f>IF('Skills - Skills Unmodified-1'!B4&gt;='Skills - Skills Unmodified-1'!B$25,1,0)</f>
        <v>0</v>
      </c>
      <c r="C4" s="22">
        <f>IF('Skills - Skills Unmodified-1'!C4&gt;='Skills - Skills Unmodified-1'!C$25,1,0)</f>
        <v>1</v>
      </c>
      <c r="D4" s="22">
        <f>IF('Skills - Skills Unmodified-1'!D4&gt;='Skills - Skills Unmodified-1'!D$25,1,0)</f>
        <v>1</v>
      </c>
      <c r="E4" s="22">
        <f>IF('Skills - Skills Unmodified-1'!E4&gt;='Skills - Skills Unmodified-1'!E$25,1,0)</f>
        <v>0</v>
      </c>
      <c r="F4" s="22">
        <f>IF('Skills - Skills Unmodified-1'!F4&gt;='Skills - Skills Unmodified-1'!F$25,1,0)</f>
        <v>0</v>
      </c>
      <c r="G4" s="22">
        <f>IF('Skills - Skills Unmodified-1'!G4&gt;='Skills - Skills Unmodified-1'!G$25,1,0)</f>
        <v>0</v>
      </c>
      <c r="H4" s="22">
        <f>IF('Skills - Skills Unmodified-1'!H4&gt;='Skills - Skills Unmodified-1'!H$25,1,0)</f>
        <v>0</v>
      </c>
      <c r="I4" s="22">
        <f>IF('Skills - Skills Unmodified-1'!I4&gt;='Skills - Skills Unmodified-1'!I$25,1,0)</f>
        <v>0</v>
      </c>
      <c r="J4" s="22">
        <f>IF('Skills - Skills Unmodified-1'!J4&gt;='Skills - Skills Unmodified-1'!J$25,1,0)</f>
        <v>0</v>
      </c>
    </row>
    <row r="5" ht="20" customHeight="1">
      <c r="A5" s="21">
        <v>3</v>
      </c>
      <c r="B5" s="21">
        <f>IF('Skills - Skills Unmodified-1'!B5&gt;='Skills - Skills Unmodified-1'!B$25,1,0)</f>
        <v>1</v>
      </c>
      <c r="C5" s="21">
        <f>IF('Skills - Skills Unmodified-1'!C5&gt;='Skills - Skills Unmodified-1'!C$25,1,0)</f>
        <v>1</v>
      </c>
      <c r="D5" s="21">
        <f>IF('Skills - Skills Unmodified-1'!D5&gt;='Skills - Skills Unmodified-1'!D$25,1,0)</f>
        <v>1</v>
      </c>
      <c r="E5" s="21">
        <f>IF('Skills - Skills Unmodified-1'!E5&gt;='Skills - Skills Unmodified-1'!E$25,1,0)</f>
        <v>0</v>
      </c>
      <c r="F5" s="21">
        <f>IF('Skills - Skills Unmodified-1'!F5&gt;='Skills - Skills Unmodified-1'!F$25,1,0)</f>
        <v>1</v>
      </c>
      <c r="G5" s="21">
        <f>IF('Skills - Skills Unmodified-1'!G5&gt;='Skills - Skills Unmodified-1'!G$25,1,0)</f>
        <v>1</v>
      </c>
      <c r="H5" s="21">
        <f>IF('Skills - Skills Unmodified-1'!H5&gt;='Skills - Skills Unmodified-1'!H$25,1,0)</f>
        <v>0</v>
      </c>
      <c r="I5" s="21">
        <f>IF('Skills - Skills Unmodified-1'!I5&gt;='Skills - Skills Unmodified-1'!I$25,1,0)</f>
        <v>1</v>
      </c>
      <c r="J5" s="21">
        <f>IF('Skills - Skills Unmodified-1'!J5&gt;='Skills - Skills Unmodified-1'!J$25,1,0)</f>
        <v>0</v>
      </c>
    </row>
    <row r="6" ht="20" customHeight="1">
      <c r="A6" s="22">
        <v>4</v>
      </c>
      <c r="B6" s="22">
        <f>IF('Skills - Skills Unmodified-1'!B6&gt;='Skills - Skills Unmodified-1'!B$25,1,0)</f>
        <v>1</v>
      </c>
      <c r="C6" s="22">
        <f>IF('Skills - Skills Unmodified-1'!C6&gt;='Skills - Skills Unmodified-1'!C$25,1,0)</f>
        <v>1</v>
      </c>
      <c r="D6" s="22">
        <f>IF('Skills - Skills Unmodified-1'!D6&gt;='Skills - Skills Unmodified-1'!D$25,1,0)</f>
        <v>1</v>
      </c>
      <c r="E6" s="22">
        <f>IF('Skills - Skills Unmodified-1'!E6&gt;='Skills - Skills Unmodified-1'!E$25,1,0)</f>
        <v>0</v>
      </c>
      <c r="F6" s="22">
        <f>IF('Skills - Skills Unmodified-1'!F6&gt;='Skills - Skills Unmodified-1'!F$25,1,0)</f>
        <v>1</v>
      </c>
      <c r="G6" s="22">
        <f>IF('Skills - Skills Unmodified-1'!G6&gt;='Skills - Skills Unmodified-1'!G$25,1,0)</f>
        <v>1</v>
      </c>
      <c r="H6" s="22">
        <f>IF('Skills - Skills Unmodified-1'!H6&gt;='Skills - Skills Unmodified-1'!H$25,1,0)</f>
        <v>1</v>
      </c>
      <c r="I6" s="22">
        <f>IF('Skills - Skills Unmodified-1'!I6&gt;='Skills - Skills Unmodified-1'!I$25,1,0)</f>
        <v>1</v>
      </c>
      <c r="J6" s="22">
        <f>IF('Skills - Skills Unmodified-1'!J6&gt;='Skills - Skills Unmodified-1'!J$25,1,0)</f>
        <v>1</v>
      </c>
    </row>
    <row r="7" ht="20" customHeight="1">
      <c r="A7" s="21">
        <v>5</v>
      </c>
      <c r="B7" s="21">
        <f>IF('Skills - Skills Unmodified-1'!B7&gt;='Skills - Skills Unmodified-1'!B$25,1,0)</f>
        <v>0</v>
      </c>
      <c r="C7" s="21">
        <f>IF('Skills - Skills Unmodified-1'!C7&gt;='Skills - Skills Unmodified-1'!C$25,1,0)</f>
        <v>0</v>
      </c>
      <c r="D7" s="21">
        <f>IF('Skills - Skills Unmodified-1'!D7&gt;='Skills - Skills Unmodified-1'!D$25,1,0)</f>
        <v>1</v>
      </c>
      <c r="E7" s="21">
        <f>IF('Skills - Skills Unmodified-1'!E7&gt;='Skills - Skills Unmodified-1'!E$25,1,0)</f>
        <v>0</v>
      </c>
      <c r="F7" s="21">
        <f>IF('Skills - Skills Unmodified-1'!F7&gt;='Skills - Skills Unmodified-1'!F$25,1,0)</f>
        <v>0</v>
      </c>
      <c r="G7" s="21">
        <f>IF('Skills - Skills Unmodified-1'!G7&gt;='Skills - Skills Unmodified-1'!G$25,1,0)</f>
        <v>1</v>
      </c>
      <c r="H7" s="21">
        <f>IF('Skills - Skills Unmodified-1'!H7&gt;='Skills - Skills Unmodified-1'!H$25,1,0)</f>
        <v>0</v>
      </c>
      <c r="I7" s="21">
        <f>IF('Skills - Skills Unmodified-1'!I7&gt;='Skills - Skills Unmodified-1'!I$25,1,0)</f>
        <v>0</v>
      </c>
      <c r="J7" s="21">
        <f>IF('Skills - Skills Unmodified-1'!J7&gt;='Skills - Skills Unmodified-1'!J$25,1,0)</f>
        <v>0</v>
      </c>
    </row>
    <row r="8" ht="20" customHeight="1">
      <c r="A8" s="22">
        <v>6</v>
      </c>
      <c r="B8" s="22">
        <f>IF('Skills - Skills Unmodified-1'!B8&gt;='Skills - Skills Unmodified-1'!B$25,1,0)</f>
        <v>0</v>
      </c>
      <c r="C8" s="22">
        <f>IF('Skills - Skills Unmodified-1'!C8&gt;='Skills - Skills Unmodified-1'!C$25,1,0)</f>
        <v>1</v>
      </c>
      <c r="D8" s="22">
        <f>IF('Skills - Skills Unmodified-1'!D8&gt;='Skills - Skills Unmodified-1'!D$25,1,0)</f>
        <v>1</v>
      </c>
      <c r="E8" s="22">
        <f>IF('Skills - Skills Unmodified-1'!E8&gt;='Skills - Skills Unmodified-1'!E$25,1,0)</f>
        <v>0</v>
      </c>
      <c r="F8" s="22">
        <f>IF('Skills - Skills Unmodified-1'!F8&gt;='Skills - Skills Unmodified-1'!F$25,1,0)</f>
        <v>0</v>
      </c>
      <c r="G8" s="22">
        <f>IF('Skills - Skills Unmodified-1'!G8&gt;='Skills - Skills Unmodified-1'!G$25,1,0)</f>
        <v>1</v>
      </c>
      <c r="H8" s="22">
        <f>IF('Skills - Skills Unmodified-1'!H8&gt;='Skills - Skills Unmodified-1'!H$25,1,0)</f>
        <v>1</v>
      </c>
      <c r="I8" s="22">
        <f>IF('Skills - Skills Unmodified-1'!I8&gt;='Skills - Skills Unmodified-1'!I$25,1,0)</f>
        <v>1</v>
      </c>
      <c r="J8" s="22">
        <f>IF('Skills - Skills Unmodified-1'!J8&gt;='Skills - Skills Unmodified-1'!J$25,1,0)</f>
        <v>0</v>
      </c>
    </row>
    <row r="9" ht="20" customHeight="1">
      <c r="A9" s="21">
        <v>7</v>
      </c>
      <c r="B9" s="21">
        <f>IF('Skills - Skills Unmodified-1'!B9&gt;='Skills - Skills Unmodified-1'!B$25,1,0)</f>
        <v>0</v>
      </c>
      <c r="C9" s="21">
        <f>IF('Skills - Skills Unmodified-1'!C9&gt;='Skills - Skills Unmodified-1'!C$25,1,0)</f>
        <v>1</v>
      </c>
      <c r="D9" s="21">
        <f>IF('Skills - Skills Unmodified-1'!D9&gt;='Skills - Skills Unmodified-1'!D$25,1,0)</f>
        <v>1</v>
      </c>
      <c r="E9" s="21">
        <f>IF('Skills - Skills Unmodified-1'!E9&gt;='Skills - Skills Unmodified-1'!E$25,1,0)</f>
        <v>0</v>
      </c>
      <c r="F9" s="21">
        <f>IF('Skills - Skills Unmodified-1'!F9&gt;='Skills - Skills Unmodified-1'!F$25,1,0)</f>
        <v>0</v>
      </c>
      <c r="G9" s="21">
        <f>IF('Skills - Skills Unmodified-1'!G9&gt;='Skills - Skills Unmodified-1'!G$25,1,0)</f>
        <v>0</v>
      </c>
      <c r="H9" s="21">
        <f>IF('Skills - Skills Unmodified-1'!H9&gt;='Skills - Skills Unmodified-1'!H$25,1,0)</f>
        <v>0</v>
      </c>
      <c r="I9" s="21">
        <f>IF('Skills - Skills Unmodified-1'!I9&gt;='Skills - Skills Unmodified-1'!I$25,1,0)</f>
        <v>1</v>
      </c>
      <c r="J9" s="21">
        <f>IF('Skills - Skills Unmodified-1'!J9&gt;='Skills - Skills Unmodified-1'!J$25,1,0)</f>
        <v>0</v>
      </c>
    </row>
    <row r="10" ht="20" customHeight="1">
      <c r="A10" s="22">
        <v>8</v>
      </c>
      <c r="B10" s="22">
        <f>IF('Skills - Skills Unmodified-1'!B10&gt;='Skills - Skills Unmodified-1'!B$25,1,0)</f>
        <v>1</v>
      </c>
      <c r="C10" s="22">
        <f>IF('Skills - Skills Unmodified-1'!C10&gt;='Skills - Skills Unmodified-1'!C$25,1,0)</f>
        <v>0</v>
      </c>
      <c r="D10" s="22">
        <f>IF('Skills - Skills Unmodified-1'!D10&gt;='Skills - Skills Unmodified-1'!D$25,1,0)</f>
        <v>1</v>
      </c>
      <c r="E10" s="22">
        <f>IF('Skills - Skills Unmodified-1'!E10&gt;='Skills - Skills Unmodified-1'!E$25,1,0)</f>
        <v>0</v>
      </c>
      <c r="F10" s="22">
        <f>IF('Skills - Skills Unmodified-1'!F10&gt;='Skills - Skills Unmodified-1'!F$25,1,0)</f>
        <v>1</v>
      </c>
      <c r="G10" s="22">
        <f>IF('Skills - Skills Unmodified-1'!G10&gt;='Skills - Skills Unmodified-1'!G$25,1,0)</f>
        <v>0</v>
      </c>
      <c r="H10" s="22">
        <f>IF('Skills - Skills Unmodified-1'!H10&gt;='Skills - Skills Unmodified-1'!H$25,1,0)</f>
        <v>0</v>
      </c>
      <c r="I10" s="22">
        <f>IF('Skills - Skills Unmodified-1'!I10&gt;='Skills - Skills Unmodified-1'!I$25,1,0)</f>
        <v>0</v>
      </c>
      <c r="J10" s="22">
        <f>IF('Skills - Skills Unmodified-1'!J10&gt;='Skills - Skills Unmodified-1'!J$25,1,0)</f>
        <v>0</v>
      </c>
    </row>
    <row r="11" ht="20" customHeight="1">
      <c r="A11" s="21">
        <v>9</v>
      </c>
      <c r="B11" s="21">
        <f>IF('Skills - Skills Unmodified-1'!B11&gt;='Skills - Skills Unmodified-1'!B$25,1,0)</f>
        <v>1</v>
      </c>
      <c r="C11" s="21">
        <f>IF('Skills - Skills Unmodified-1'!C11&gt;='Skills - Skills Unmodified-1'!C$25,1,0)</f>
        <v>1</v>
      </c>
      <c r="D11" s="21">
        <f>IF('Skills - Skills Unmodified-1'!D11&gt;='Skills - Skills Unmodified-1'!D$25,1,0)</f>
        <v>0</v>
      </c>
      <c r="E11" s="21">
        <f>IF('Skills - Skills Unmodified-1'!E11&gt;='Skills - Skills Unmodified-1'!E$25,1,0)</f>
        <v>1</v>
      </c>
      <c r="F11" s="21">
        <f>IF('Skills - Skills Unmodified-1'!F11&gt;='Skills - Skills Unmodified-1'!F$25,1,0)</f>
        <v>1</v>
      </c>
      <c r="G11" s="21">
        <f>IF('Skills - Skills Unmodified-1'!G11&gt;='Skills - Skills Unmodified-1'!G$25,1,0)</f>
        <v>1</v>
      </c>
      <c r="H11" s="21">
        <f>IF('Skills - Skills Unmodified-1'!H11&gt;='Skills - Skills Unmodified-1'!H$25,1,0)</f>
        <v>1</v>
      </c>
      <c r="I11" s="21">
        <f>IF('Skills - Skills Unmodified-1'!I11&gt;='Skills - Skills Unmodified-1'!I$25,1,0)</f>
        <v>1</v>
      </c>
      <c r="J11" s="21">
        <f>IF('Skills - Skills Unmodified-1'!J11&gt;='Skills - Skills Unmodified-1'!J$25,1,0)</f>
        <v>1</v>
      </c>
    </row>
    <row r="12" ht="20" customHeight="1">
      <c r="A12" s="22">
        <v>10</v>
      </c>
      <c r="B12" s="22">
        <f>IF('Skills - Skills Unmodified-1'!B12&gt;='Skills - Skills Unmodified-1'!B$25,1,0)</f>
        <v>0</v>
      </c>
      <c r="C12" s="22">
        <f>IF('Skills - Skills Unmodified-1'!C12&gt;='Skills - Skills Unmodified-1'!C$25,1,0)</f>
        <v>1</v>
      </c>
      <c r="D12" s="22">
        <f>IF('Skills - Skills Unmodified-1'!D12&gt;='Skills - Skills Unmodified-1'!D$25,1,0)</f>
        <v>0</v>
      </c>
      <c r="E12" s="22">
        <f>IF('Skills - Skills Unmodified-1'!E12&gt;='Skills - Skills Unmodified-1'!E$25,1,0)</f>
        <v>1</v>
      </c>
      <c r="F12" s="22">
        <f>IF('Skills - Skills Unmodified-1'!F12&gt;='Skills - Skills Unmodified-1'!F$25,1,0)</f>
        <v>1</v>
      </c>
      <c r="G12" s="22">
        <f>IF('Skills - Skills Unmodified-1'!G12&gt;='Skills - Skills Unmodified-1'!G$25,1,0)</f>
        <v>0</v>
      </c>
      <c r="H12" s="22">
        <f>IF('Skills - Skills Unmodified-1'!H12&gt;='Skills - Skills Unmodified-1'!H$25,1,0)</f>
        <v>0</v>
      </c>
      <c r="I12" s="22">
        <f>IF('Skills - Skills Unmodified-1'!I12&gt;='Skills - Skills Unmodified-1'!I$25,1,0)</f>
        <v>1</v>
      </c>
      <c r="J12" s="22">
        <f>IF('Skills - Skills Unmodified-1'!J12&gt;='Skills - Skills Unmodified-1'!J$25,1,0)</f>
        <v>1</v>
      </c>
    </row>
    <row r="13" ht="20" customHeight="1">
      <c r="A13" s="21">
        <v>11</v>
      </c>
      <c r="B13" s="21">
        <f>IF('Skills - Skills Unmodified-1'!B13&gt;='Skills - Skills Unmodified-1'!B$25,1,0)</f>
        <v>1</v>
      </c>
      <c r="C13" s="21">
        <f>IF('Skills - Skills Unmodified-1'!C13&gt;='Skills - Skills Unmodified-1'!C$25,1,0)</f>
        <v>1</v>
      </c>
      <c r="D13" s="21">
        <f>IF('Skills - Skills Unmodified-1'!D13&gt;='Skills - Skills Unmodified-1'!D$25,1,0)</f>
        <v>0</v>
      </c>
      <c r="E13" s="21">
        <f>IF('Skills - Skills Unmodified-1'!E13&gt;='Skills - Skills Unmodified-1'!E$25,1,0)</f>
        <v>1</v>
      </c>
      <c r="F13" s="21">
        <f>IF('Skills - Skills Unmodified-1'!F13&gt;='Skills - Skills Unmodified-1'!F$25,1,0)</f>
        <v>1</v>
      </c>
      <c r="G13" s="21">
        <f>IF('Skills - Skills Unmodified-1'!G13&gt;='Skills - Skills Unmodified-1'!G$25,1,0)</f>
        <v>0</v>
      </c>
      <c r="H13" s="21">
        <f>IF('Skills - Skills Unmodified-1'!H13&gt;='Skills - Skills Unmodified-1'!H$25,1,0)</f>
        <v>1</v>
      </c>
      <c r="I13" s="21">
        <f>IF('Skills - Skills Unmodified-1'!I13&gt;='Skills - Skills Unmodified-1'!I$25,1,0)</f>
        <v>0</v>
      </c>
      <c r="J13" s="21">
        <f>IF('Skills - Skills Unmodified-1'!J13&gt;='Skills - Skills Unmodified-1'!J$25,1,0)</f>
        <v>1</v>
      </c>
    </row>
    <row r="14" ht="20" customHeight="1">
      <c r="A14" s="22">
        <v>12</v>
      </c>
      <c r="B14" s="22">
        <f>IF('Skills - Skills Unmodified-1'!B14&gt;='Skills - Skills Unmodified-1'!B$25,1,0)</f>
        <v>1</v>
      </c>
      <c r="C14" s="22">
        <f>IF('Skills - Skills Unmodified-1'!C14&gt;='Skills - Skills Unmodified-1'!C$25,1,0)</f>
        <v>0</v>
      </c>
      <c r="D14" s="22">
        <f>IF('Skills - Skills Unmodified-1'!D14&gt;='Skills - Skills Unmodified-1'!D$25,1,0)</f>
        <v>0</v>
      </c>
      <c r="E14" s="22">
        <f>IF('Skills - Skills Unmodified-1'!E14&gt;='Skills - Skills Unmodified-1'!E$25,1,0)</f>
        <v>1</v>
      </c>
      <c r="F14" s="22">
        <f>IF('Skills - Skills Unmodified-1'!F14&gt;='Skills - Skills Unmodified-1'!F$25,1,0)</f>
        <v>1</v>
      </c>
      <c r="G14" s="22">
        <f>IF('Skills - Skills Unmodified-1'!G14&gt;='Skills - Skills Unmodified-1'!G$25,1,0)</f>
        <v>0</v>
      </c>
      <c r="H14" s="22">
        <f>IF('Skills - Skills Unmodified-1'!H14&gt;='Skills - Skills Unmodified-1'!H$25,1,0)</f>
        <v>0</v>
      </c>
      <c r="I14" s="22">
        <f>IF('Skills - Skills Unmodified-1'!I14&gt;='Skills - Skills Unmodified-1'!I$25,1,0)</f>
        <v>0</v>
      </c>
      <c r="J14" s="22">
        <f>IF('Skills - Skills Unmodified-1'!J14&gt;='Skills - Skills Unmodified-1'!J$25,1,0)</f>
        <v>1</v>
      </c>
    </row>
    <row r="15" ht="20" customHeight="1">
      <c r="A15" s="21">
        <v>13</v>
      </c>
      <c r="B15" s="21">
        <f>IF('Skills - Skills Unmodified-1'!B15&gt;='Skills - Skills Unmodified-1'!B$25,1,0)</f>
        <v>0</v>
      </c>
      <c r="C15" s="21">
        <f>IF('Skills - Skills Unmodified-1'!C15&gt;='Skills - Skills Unmodified-1'!C$25,1,0)</f>
        <v>0</v>
      </c>
      <c r="D15" s="21">
        <f>IF('Skills - Skills Unmodified-1'!D15&gt;='Skills - Skills Unmodified-1'!D$25,1,0)</f>
        <v>1</v>
      </c>
      <c r="E15" s="21">
        <f>IF('Skills - Skills Unmodified-1'!E15&gt;='Skills - Skills Unmodified-1'!E$25,1,0)</f>
        <v>0</v>
      </c>
      <c r="F15" s="21">
        <f>IF('Skills - Skills Unmodified-1'!F15&gt;='Skills - Skills Unmodified-1'!F$25,1,0)</f>
        <v>0</v>
      </c>
      <c r="G15" s="21">
        <f>IF('Skills - Skills Unmodified-1'!G15&gt;='Skills - Skills Unmodified-1'!G$25,1,0)</f>
        <v>0</v>
      </c>
      <c r="H15" s="21">
        <f>IF('Skills - Skills Unmodified-1'!H15&gt;='Skills - Skills Unmodified-1'!H$25,1,0)</f>
        <v>1</v>
      </c>
      <c r="I15" s="21">
        <f>IF('Skills - Skills Unmodified-1'!I15&gt;='Skills - Skills Unmodified-1'!I$25,1,0)</f>
        <v>0</v>
      </c>
      <c r="J15" s="21">
        <f>IF('Skills - Skills Unmodified-1'!J15&gt;='Skills - Skills Unmodified-1'!J$25,1,0)</f>
        <v>0</v>
      </c>
    </row>
    <row r="16" ht="20" customHeight="1">
      <c r="A16" s="22">
        <v>14</v>
      </c>
      <c r="B16" s="22">
        <f>IF('Skills - Skills Unmodified-1'!B16&gt;='Skills - Skills Unmodified-1'!B$25,1,0)</f>
        <v>1</v>
      </c>
      <c r="C16" s="22">
        <f>IF('Skills - Skills Unmodified-1'!C16&gt;='Skills - Skills Unmodified-1'!C$25,1,0)</f>
        <v>0</v>
      </c>
      <c r="D16" s="22">
        <f>IF('Skills - Skills Unmodified-1'!D16&gt;='Skills - Skills Unmodified-1'!D$25,1,0)</f>
        <v>1</v>
      </c>
      <c r="E16" s="22">
        <f>IF('Skills - Skills Unmodified-1'!E16&gt;='Skills - Skills Unmodified-1'!E$25,1,0)</f>
        <v>1</v>
      </c>
      <c r="F16" s="22">
        <f>IF('Skills - Skills Unmodified-1'!F16&gt;='Skills - Skills Unmodified-1'!F$25,1,0)</f>
        <v>1</v>
      </c>
      <c r="G16" s="22">
        <f>IF('Skills - Skills Unmodified-1'!G16&gt;='Skills - Skills Unmodified-1'!G$25,1,0)</f>
        <v>1</v>
      </c>
      <c r="H16" s="22">
        <f>IF('Skills - Skills Unmodified-1'!H16&gt;='Skills - Skills Unmodified-1'!H$25,1,0)</f>
        <v>1</v>
      </c>
      <c r="I16" s="22">
        <f>IF('Skills - Skills Unmodified-1'!I16&gt;='Skills - Skills Unmodified-1'!I$25,1,0)</f>
        <v>1</v>
      </c>
      <c r="J16" s="22">
        <f>IF('Skills - Skills Unmodified-1'!J16&gt;='Skills - Skills Unmodified-1'!J$25,1,0)</f>
        <v>1</v>
      </c>
    </row>
    <row r="17" ht="20" customHeight="1">
      <c r="A17" s="21">
        <v>15</v>
      </c>
      <c r="B17" s="21">
        <f>IF('Skills - Skills Unmodified-1'!B17&gt;='Skills - Skills Unmodified-1'!B$25,1,0)</f>
        <v>0</v>
      </c>
      <c r="C17" s="21">
        <f>IF('Skills - Skills Unmodified-1'!C17&gt;='Skills - Skills Unmodified-1'!C$25,1,0)</f>
        <v>0</v>
      </c>
      <c r="D17" s="21">
        <f>IF('Skills - Skills Unmodified-1'!D17&gt;='Skills - Skills Unmodified-1'!D$25,1,0)</f>
        <v>0</v>
      </c>
      <c r="E17" s="21">
        <f>IF('Skills - Skills Unmodified-1'!E17&gt;='Skills - Skills Unmodified-1'!E$25,1,0)</f>
        <v>0</v>
      </c>
      <c r="F17" s="21">
        <f>IF('Skills - Skills Unmodified-1'!F17&gt;='Skills - Skills Unmodified-1'!F$25,1,0)</f>
        <v>0</v>
      </c>
      <c r="G17" s="21">
        <f>IF('Skills - Skills Unmodified-1'!G17&gt;='Skills - Skills Unmodified-1'!G$25,1,0)</f>
        <v>1</v>
      </c>
      <c r="H17" s="21">
        <f>IF('Skills - Skills Unmodified-1'!H17&gt;='Skills - Skills Unmodified-1'!H$25,1,0)</f>
        <v>1</v>
      </c>
      <c r="I17" s="21">
        <f>IF('Skills - Skills Unmodified-1'!I17&gt;='Skills - Skills Unmodified-1'!I$25,1,0)</f>
        <v>1</v>
      </c>
      <c r="J17" s="21">
        <f>IF('Skills - Skills Unmodified-1'!J17&gt;='Skills - Skills Unmodified-1'!J$25,1,0)</f>
        <v>0</v>
      </c>
    </row>
    <row r="18" ht="20" customHeight="1">
      <c r="A18" s="22">
        <v>16</v>
      </c>
      <c r="B18" s="22">
        <f>IF('Skills - Skills Unmodified-1'!B18&gt;='Skills - Skills Unmodified-1'!B$25,1,0)</f>
        <v>0</v>
      </c>
      <c r="C18" s="22">
        <f>IF('Skills - Skills Unmodified-1'!C18&gt;='Skills - Skills Unmodified-1'!C$25,1,0)</f>
        <v>0</v>
      </c>
      <c r="D18" s="22">
        <f>IF('Skills - Skills Unmodified-1'!D18&gt;='Skills - Skills Unmodified-1'!D$25,1,0)</f>
        <v>1</v>
      </c>
      <c r="E18" s="22">
        <f>IF('Skills - Skills Unmodified-1'!E18&gt;='Skills - Skills Unmodified-1'!E$25,1,0)</f>
        <v>1</v>
      </c>
      <c r="F18" s="22">
        <f>IF('Skills - Skills Unmodified-1'!F18&gt;='Skills - Skills Unmodified-1'!F$25,1,0)</f>
        <v>1</v>
      </c>
      <c r="G18" s="22">
        <f>IF('Skills - Skills Unmodified-1'!G18&gt;='Skills - Skills Unmodified-1'!G$25,1,0)</f>
        <v>0</v>
      </c>
      <c r="H18" s="22">
        <f>IF('Skills - Skills Unmodified-1'!H18&gt;='Skills - Skills Unmodified-1'!H$25,1,0)</f>
        <v>0</v>
      </c>
      <c r="I18" s="22">
        <f>IF('Skills - Skills Unmodified-1'!I18&gt;='Skills - Skills Unmodified-1'!I$25,1,0)</f>
        <v>0</v>
      </c>
      <c r="J18" s="22">
        <f>IF('Skills - Skills Unmodified-1'!J18&gt;='Skills - Skills Unmodified-1'!J$25,1,0)</f>
        <v>1</v>
      </c>
    </row>
    <row r="19" ht="20" customHeight="1">
      <c r="A19" s="21">
        <v>17</v>
      </c>
      <c r="B19" s="21">
        <f>IF('Skills - Skills Unmodified-1'!B19&gt;='Skills - Skills Unmodified-1'!B$25,1,0)</f>
        <v>1</v>
      </c>
      <c r="C19" s="21">
        <f>IF('Skills - Skills Unmodified-1'!C19&gt;='Skills - Skills Unmodified-1'!C$25,1,0)</f>
        <v>1</v>
      </c>
      <c r="D19" s="21">
        <f>IF('Skills - Skills Unmodified-1'!D19&gt;='Skills - Skills Unmodified-1'!D$25,1,0)</f>
        <v>1</v>
      </c>
      <c r="E19" s="21">
        <f>IF('Skills - Skills Unmodified-1'!E19&gt;='Skills - Skills Unmodified-1'!E$25,1,0)</f>
        <v>1</v>
      </c>
      <c r="F19" s="21">
        <f>IF('Skills - Skills Unmodified-1'!F19&gt;='Skills - Skills Unmodified-1'!F$25,1,0)</f>
        <v>1</v>
      </c>
      <c r="G19" s="21">
        <f>IF('Skills - Skills Unmodified-1'!G19&gt;='Skills - Skills Unmodified-1'!G$25,1,0)</f>
        <v>0</v>
      </c>
      <c r="H19" s="21">
        <f>IF('Skills - Skills Unmodified-1'!H19&gt;='Skills - Skills Unmodified-1'!H$25,1,0)</f>
        <v>1</v>
      </c>
      <c r="I19" s="21">
        <f>IF('Skills - Skills Unmodified-1'!I19&gt;='Skills - Skills Unmodified-1'!I$25,1,0)</f>
        <v>1</v>
      </c>
      <c r="J19" s="21">
        <f>IF('Skills - Skills Unmodified-1'!J19&gt;='Skills - Skills Unmodified-1'!J$25,1,0)</f>
        <v>1</v>
      </c>
    </row>
    <row r="20" ht="20" customHeight="1">
      <c r="A20" s="22">
        <v>18</v>
      </c>
      <c r="B20" s="22">
        <f>IF('Skills - Skills Unmodified-1'!B20&gt;='Skills - Skills Unmodified-1'!B$25,1,0)</f>
        <v>0</v>
      </c>
      <c r="C20" s="22">
        <f>IF('Skills - Skills Unmodified-1'!C20&gt;='Skills - Skills Unmodified-1'!C$25,1,0)</f>
        <v>0</v>
      </c>
      <c r="D20" s="22">
        <f>IF('Skills - Skills Unmodified-1'!D20&gt;='Skills - Skills Unmodified-1'!D$25,1,0)</f>
        <v>0</v>
      </c>
      <c r="E20" s="22">
        <f>IF('Skills - Skills Unmodified-1'!E20&gt;='Skills - Skills Unmodified-1'!E$25,1,0)</f>
        <v>0</v>
      </c>
      <c r="F20" s="22">
        <f>IF('Skills - Skills Unmodified-1'!F20&gt;='Skills - Skills Unmodified-1'!F$25,1,0)</f>
        <v>0</v>
      </c>
      <c r="G20" s="22">
        <f>IF('Skills - Skills Unmodified-1'!G20&gt;='Skills - Skills Unmodified-1'!G$25,1,0)</f>
        <v>0</v>
      </c>
      <c r="H20" s="22">
        <f>IF('Skills - Skills Unmodified-1'!H20&gt;='Skills - Skills Unmodified-1'!H$25,1,0)</f>
        <v>0</v>
      </c>
      <c r="I20" s="22">
        <f>IF('Skills - Skills Unmodified-1'!I20&gt;='Skills - Skills Unmodified-1'!I$25,1,0)</f>
        <v>0</v>
      </c>
      <c r="J20" s="22">
        <f>IF('Skills - Skills Unmodified-1'!J20&gt;='Skills - Skills Unmodified-1'!J$25,1,0)</f>
        <v>0</v>
      </c>
    </row>
    <row r="21" ht="20" customHeight="1">
      <c r="A21" s="21">
        <v>19</v>
      </c>
      <c r="B21" s="21">
        <f>IF('Skills - Skills Unmodified-1'!B21&gt;='Skills - Skills Unmodified-1'!B$25,1,0)</f>
        <v>1</v>
      </c>
      <c r="C21" s="21">
        <f>IF('Skills - Skills Unmodified-1'!C21&gt;='Skills - Skills Unmodified-1'!C$25,1,0)</f>
        <v>1</v>
      </c>
      <c r="D21" s="21">
        <f>IF('Skills - Skills Unmodified-1'!D21&gt;='Skills - Skills Unmodified-1'!D$25,1,0)</f>
        <v>1</v>
      </c>
      <c r="E21" s="21">
        <f>IF('Skills - Skills Unmodified-1'!E21&gt;='Skills - Skills Unmodified-1'!E$25,1,0)</f>
        <v>1</v>
      </c>
      <c r="F21" s="21">
        <f>IF('Skills - Skills Unmodified-1'!F21&gt;='Skills - Skills Unmodified-1'!F$25,1,0)</f>
        <v>0</v>
      </c>
      <c r="G21" s="21">
        <f>IF('Skills - Skills Unmodified-1'!G21&gt;='Skills - Skills Unmodified-1'!G$25,1,0)</f>
        <v>1</v>
      </c>
      <c r="H21" s="21">
        <f>IF('Skills - Skills Unmodified-1'!H21&gt;='Skills - Skills Unmodified-1'!H$25,1,0)</f>
        <v>1</v>
      </c>
      <c r="I21" s="21">
        <f>IF('Skills - Skills Unmodified-1'!I21&gt;='Skills - Skills Unmodified-1'!I$25,1,0)</f>
        <v>1</v>
      </c>
      <c r="J21" s="21">
        <f>IF('Skills - Skills Unmodified-1'!J21&gt;='Skills - Skills Unmodified-1'!J$25,1,0)</f>
        <v>1</v>
      </c>
    </row>
    <row r="22" ht="20" customHeight="1">
      <c r="A22" s="22">
        <v>20</v>
      </c>
      <c r="B22" s="22">
        <f>IF('Skills - Skills Unmodified-1'!B22&gt;='Skills - Skills Unmodified-1'!B$25,1,0)</f>
        <v>1</v>
      </c>
      <c r="C22" s="22">
        <f>IF('Skills - Skills Unmodified-1'!C22&gt;='Skills - Skills Unmodified-1'!C$25,1,0)</f>
        <v>0</v>
      </c>
      <c r="D22" s="22">
        <f>IF('Skills - Skills Unmodified-1'!D22&gt;='Skills - Skills Unmodified-1'!D$25,1,0)</f>
        <v>0</v>
      </c>
      <c r="E22" s="22">
        <f>IF('Skills - Skills Unmodified-1'!E22&gt;='Skills - Skills Unmodified-1'!E$25,1,0)</f>
        <v>1</v>
      </c>
      <c r="F22" s="22">
        <f>IF('Skills - Skills Unmodified-1'!F22&gt;='Skills - Skills Unmodified-1'!F$25,1,0)</f>
        <v>0</v>
      </c>
      <c r="G22" s="22">
        <f>IF('Skills - Skills Unmodified-1'!G22&gt;='Skills - Skills Unmodified-1'!G$25,1,0)</f>
        <v>0</v>
      </c>
      <c r="H22" s="22">
        <f>IF('Skills - Skills Unmodified-1'!H22&gt;='Skills - Skills Unmodified-1'!H$25,1,0)</f>
        <v>0</v>
      </c>
      <c r="I22" s="22">
        <f>IF('Skills - Skills Unmodified-1'!I22&gt;='Skills - Skills Unmodified-1'!I$25,1,0)</f>
        <v>0</v>
      </c>
      <c r="J22" s="22">
        <f>IF('Skills - Skills Unmodified-1'!J22&gt;='Skills - Skills Unmodified-1'!J$25,1,0)</f>
        <v>1</v>
      </c>
    </row>
    <row r="23" ht="20" customHeight="1">
      <c r="A23" s="21">
        <v>21</v>
      </c>
      <c r="B23" s="21">
        <f>IF('Skills - Skills Unmodified-1'!B23&gt;='Skills - Skills Unmodified-1'!B$25,1,0)</f>
        <v>0</v>
      </c>
      <c r="C23" s="21">
        <f>IF('Skills - Skills Unmodified-1'!C23&gt;='Skills - Skills Unmodified-1'!C$25,1,0)</f>
        <v>1</v>
      </c>
      <c r="D23" s="21">
        <f>IF('Skills - Skills Unmodified-1'!D23&gt;='Skills - Skills Unmodified-1'!D$25,1,0)</f>
        <v>1</v>
      </c>
      <c r="E23" s="21">
        <f>IF('Skills - Skills Unmodified-1'!E23&gt;='Skills - Skills Unmodified-1'!E$25,1,0)</f>
        <v>0</v>
      </c>
      <c r="F23" s="21">
        <f>IF('Skills - Skills Unmodified-1'!F23&gt;='Skills - Skills Unmodified-1'!F$25,1,0)</f>
        <v>0</v>
      </c>
      <c r="G23" s="21">
        <f>IF('Skills - Skills Unmodified-1'!G23&gt;='Skills - Skills Unmodified-1'!G$25,1,0)</f>
        <v>0</v>
      </c>
      <c r="H23" s="21">
        <f>IF('Skills - Skills Unmodified-1'!H23&gt;='Skills - Skills Unmodified-1'!H$25,1,0)</f>
        <v>1</v>
      </c>
      <c r="I23" s="21">
        <f>IF('Skills - Skills Unmodified-1'!I23&gt;='Skills - Skills Unmodified-1'!I$25,1,0)</f>
        <v>1</v>
      </c>
      <c r="J23" s="21">
        <f>IF('Skills - Skills Unmodified-1'!J23&gt;='Skills - Skills Unmodified-1'!J$25,1,0)</f>
        <v>1</v>
      </c>
    </row>
    <row r="24" ht="20" customHeight="1">
      <c r="A24" s="22">
        <v>22</v>
      </c>
      <c r="B24" s="22">
        <f>IF('Skills - Skills Unmodified-1'!B24&gt;='Skills - Skills Unmodified-1'!B$25,1,0)</f>
        <v>1</v>
      </c>
      <c r="C24" s="22">
        <f>IF('Skills - Skills Unmodified-1'!C24&gt;='Skills - Skills Unmodified-1'!C$25,1,0)</f>
        <v>1</v>
      </c>
      <c r="D24" s="22">
        <f>IF('Skills - Skills Unmodified-1'!D24&gt;='Skills - Skills Unmodified-1'!D$25,1,0)</f>
        <v>1</v>
      </c>
      <c r="E24" s="22">
        <f>IF('Skills - Skills Unmodified-1'!E24&gt;='Skills - Skills Unmodified-1'!E$25,1,0)</f>
        <v>1</v>
      </c>
      <c r="F24" s="22">
        <f>IF('Skills - Skills Unmodified-1'!F24&gt;='Skills - Skills Unmodified-1'!F$25,1,0)</f>
        <v>1</v>
      </c>
      <c r="G24" s="22">
        <f>IF('Skills - Skills Unmodified-1'!G24&gt;='Skills - Skills Unmodified-1'!G$25,1,0)</f>
        <v>1</v>
      </c>
      <c r="H24" s="22">
        <f>IF('Skills - Skills Unmodified-1'!H24&gt;='Skills - Skills Unmodified-1'!H$25,1,0)</f>
        <v>1</v>
      </c>
      <c r="I24" s="22">
        <f>IF('Skills - Skills Unmodified-1'!I24&gt;='Skills - Skills Unmodified-1'!I$25,1,0)</f>
        <v>0</v>
      </c>
      <c r="J24" s="22">
        <f>IF('Skills - Skills Unmodified-1'!J24&gt;='Skills - Skills Unmodified-1'!J$25,1,0)</f>
        <v>1</v>
      </c>
    </row>
  </sheetData>
  <mergeCells count="1">
    <mergeCell ref="A1:J1"/>
  </mergeCells>
  <conditionalFormatting sqref="B3:J24">
    <cfRule type="cellIs" dxfId="2" priority="1" operator="greaterThanOrEqual" stopIfTrue="1">
      <formula>$B$25</formula>
    </cfRule>
  </conditionalFormatting>
  <pageMargins left="0" right="0" top="0" bottom="0" header="0" footer="0"/>
  <pageSetup firstPageNumber="1" fitToHeight="1" fitToWidth="1" scale="100" useFirstPageNumber="0" orientation="landscape" pageOrder="downThenOver"/>
  <headerFooter>
    <oddFooter>&amp;"Helvetica,Regular"&amp;11&amp;P</oddFooter>
  </headerFooter>
</worksheet>
</file>

<file path=docProps/app.xml><?xml version="1.0" encoding="utf-8"?>
<Properties xmlns="http://schemas.openxmlformats.org/officeDocument/2006/extended-properties" xmlns:vt="http://schemas.openxmlformats.org/officeDocument/2006/docPropsVTypes"/>
</file>

<file path=docProps/core.xml><?xml version="1.0" encoding="utf-8"?>
<cp:coreProperties xmlns:cp="http://schemas.openxmlformats.org/package/2006/metadata/core-properties" xmlns:dc="http://purl.org/dc/elements/1.1/" xmlns:dcterms="http://purl.org/dc/terms/" xmlns:xsi="http://www.w3.org/2001/XMLSchema-instance"/>
</file>